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9120"/>
  </bookViews>
  <sheets>
    <sheet name="12лет" sheetId="2" r:id="rId1"/>
    <sheet name="13лет" sheetId="3" r:id="rId2"/>
    <sheet name="14 лет" sheetId="4" r:id="rId3"/>
    <sheet name="15 лет" sheetId="5" r:id="rId4"/>
    <sheet name="16 лет" sheetId="6" r:id="rId5"/>
    <sheet name="17лет" sheetId="7" r:id="rId6"/>
  </sheets>
  <calcPr calcId="125725"/>
</workbook>
</file>

<file path=xl/calcChain.xml><?xml version="1.0" encoding="utf-8"?>
<calcChain xmlns="http://schemas.openxmlformats.org/spreadsheetml/2006/main">
  <c r="S13" i="6"/>
  <c r="S12"/>
  <c r="S10"/>
  <c r="S9"/>
  <c r="S8"/>
  <c r="S7"/>
  <c r="S6"/>
  <c r="S5"/>
  <c r="S4"/>
  <c r="S13" i="4"/>
  <c r="S12"/>
  <c r="S11"/>
  <c r="S10"/>
  <c r="S9"/>
  <c r="S8"/>
  <c r="S7"/>
  <c r="S6"/>
  <c r="S5"/>
  <c r="S4"/>
  <c r="S13" i="5"/>
  <c r="S12"/>
  <c r="S11"/>
  <c r="S10"/>
  <c r="S9"/>
  <c r="S8"/>
  <c r="S7"/>
  <c r="S6"/>
  <c r="S5"/>
  <c r="S4"/>
  <c r="S13" i="3"/>
  <c r="S12"/>
  <c r="S11"/>
  <c r="S10"/>
  <c r="S9"/>
  <c r="S8"/>
  <c r="S7"/>
  <c r="S6"/>
  <c r="S5"/>
  <c r="S4"/>
  <c r="S16" i="2"/>
  <c r="S15"/>
  <c r="S14"/>
  <c r="S13"/>
  <c r="S12"/>
  <c r="S11"/>
  <c r="S10"/>
  <c r="S9"/>
  <c r="S8"/>
  <c r="S7"/>
  <c r="S12" i="7"/>
  <c r="S11"/>
  <c r="S10"/>
  <c r="S9"/>
  <c r="S8"/>
  <c r="S7"/>
  <c r="S6"/>
  <c r="S5"/>
  <c r="S4"/>
  <c r="S20"/>
  <c r="S20" i="5"/>
  <c r="S20" i="3"/>
  <c r="S23" i="2"/>
  <c r="S20" i="6" l="1"/>
  <c r="S20" i="4"/>
</calcChain>
</file>

<file path=xl/sharedStrings.xml><?xml version="1.0" encoding="utf-8"?>
<sst xmlns="http://schemas.openxmlformats.org/spreadsheetml/2006/main" count="386" uniqueCount="188">
  <si>
    <t>Ф.И.О.</t>
  </si>
  <si>
    <t>№ п/п</t>
  </si>
  <si>
    <t>результат</t>
  </si>
  <si>
    <t>очки</t>
  </si>
  <si>
    <t xml:space="preserve">ПРОТАКОЛ  I ЭТАПА СПОРТИВНЫХ ИГР ШКОЛЬНИКОВ «Президентские состязания» </t>
  </si>
  <si>
    <t>Главный судья соревнований_______________</t>
  </si>
  <si>
    <t>Секретарь_______________________________</t>
  </si>
  <si>
    <t>Сумма очков</t>
  </si>
  <si>
    <t>Место</t>
  </si>
  <si>
    <t xml:space="preserve">Челночный бег                     3х10 м. </t>
  </si>
  <si>
    <t xml:space="preserve">Бег 1000 м,                                          </t>
  </si>
  <si>
    <t xml:space="preserve">Прыжок в длину, см                        </t>
  </si>
  <si>
    <t xml:space="preserve">Подъем туловища за 30 сек.                   </t>
  </si>
  <si>
    <t xml:space="preserve">Наклон вперед, см                          </t>
  </si>
  <si>
    <t>СУММА</t>
  </si>
  <si>
    <t xml:space="preserve">Бег 30 м.   </t>
  </si>
  <si>
    <t xml:space="preserve">год  рождения </t>
  </si>
  <si>
    <t>полных лет</t>
  </si>
  <si>
    <t>Петровский Александр</t>
  </si>
  <si>
    <t>30.04.2006</t>
  </si>
  <si>
    <t>Дымченко Михаил</t>
  </si>
  <si>
    <t>07.05.2006</t>
  </si>
  <si>
    <t>Галатов Роман</t>
  </si>
  <si>
    <t>14.08.2006</t>
  </si>
  <si>
    <t>Тихонов Георгий</t>
  </si>
  <si>
    <t>13.09.2006</t>
  </si>
  <si>
    <t>Прошин Валерий</t>
  </si>
  <si>
    <t>01.10.2006</t>
  </si>
  <si>
    <t>Подгагулин Кирилл</t>
  </si>
  <si>
    <t>30.08.2006</t>
  </si>
  <si>
    <t>Эрматов Асадбек</t>
  </si>
  <si>
    <t>02.08.2006</t>
  </si>
  <si>
    <t>Аршинов Руслан</t>
  </si>
  <si>
    <t>26.07.2006</t>
  </si>
  <si>
    <t>Торлин Захар</t>
  </si>
  <si>
    <t>23.04.2006</t>
  </si>
  <si>
    <t xml:space="preserve">Фролов Савелий </t>
  </si>
  <si>
    <t>12.01.2006</t>
  </si>
  <si>
    <t>Арутунян Тигран</t>
  </si>
  <si>
    <t>04.01.05</t>
  </si>
  <si>
    <t>Хачатрян Нарек</t>
  </si>
  <si>
    <t>28.01.05</t>
  </si>
  <si>
    <t>Церковников Станислав</t>
  </si>
  <si>
    <t>18.02.05</t>
  </si>
  <si>
    <t>Барсегян Самвел</t>
  </si>
  <si>
    <t>24.03.05</t>
  </si>
  <si>
    <t>Борисов Даниил</t>
  </si>
  <si>
    <t>04.03.05</t>
  </si>
  <si>
    <t>Василика Даниил</t>
  </si>
  <si>
    <t>03.04.05</t>
  </si>
  <si>
    <t>Бакулин Даниил</t>
  </si>
  <si>
    <t>30.03.05</t>
  </si>
  <si>
    <t>Савранский Никита</t>
  </si>
  <si>
    <t>Колесников Владислав</t>
  </si>
  <si>
    <t>24.04.05</t>
  </si>
  <si>
    <t>Саканян Артем</t>
  </si>
  <si>
    <t>14.06.05</t>
  </si>
  <si>
    <t>Сосновский Дмитрий</t>
  </si>
  <si>
    <t>24.01.04</t>
  </si>
  <si>
    <t>Батюченко Данила</t>
  </si>
  <si>
    <t>15.02.04</t>
  </si>
  <si>
    <t>Головченко Владислав</t>
  </si>
  <si>
    <t>26.02.04</t>
  </si>
  <si>
    <t>Федосеенко Максим</t>
  </si>
  <si>
    <t>28.02.04</t>
  </si>
  <si>
    <t>Семенико Иван</t>
  </si>
  <si>
    <t>12.03.04</t>
  </si>
  <si>
    <t>Гареев Марсель</t>
  </si>
  <si>
    <t>23.04.04</t>
  </si>
  <si>
    <t>Горезиани Никита</t>
  </si>
  <si>
    <t>26.04.04</t>
  </si>
  <si>
    <t>Сафонов Ростислав</t>
  </si>
  <si>
    <t>08.05.04</t>
  </si>
  <si>
    <t>Магомедов Баганд</t>
  </si>
  <si>
    <t>23.05.04</t>
  </si>
  <si>
    <t>Ярошевич Марк</t>
  </si>
  <si>
    <t>29.06.04</t>
  </si>
  <si>
    <t>Свистунов Александр</t>
  </si>
  <si>
    <t>19.01.03</t>
  </si>
  <si>
    <t>Зимарев Семен</t>
  </si>
  <si>
    <t>06.03.03</t>
  </si>
  <si>
    <t>Белозубов Виктор</t>
  </si>
  <si>
    <t>09.05.03</t>
  </si>
  <si>
    <t>30.07.03</t>
  </si>
  <si>
    <t>31.07.03</t>
  </si>
  <si>
    <t>Семенико Максим</t>
  </si>
  <si>
    <t>16.12.02</t>
  </si>
  <si>
    <t>Заратуйко Данил</t>
  </si>
  <si>
    <t>31.07.02</t>
  </si>
  <si>
    <t>Беленко Александр</t>
  </si>
  <si>
    <t>30.06.02</t>
  </si>
  <si>
    <t>Мильчаков Кирилл</t>
  </si>
  <si>
    <t>25.06.02</t>
  </si>
  <si>
    <t>Аксенов Сергей</t>
  </si>
  <si>
    <t>10.04.02</t>
  </si>
  <si>
    <t>Тонковид Никита</t>
  </si>
  <si>
    <t>09.04.02</t>
  </si>
  <si>
    <t>Мериакри Максим</t>
  </si>
  <si>
    <t>28.02.02</t>
  </si>
  <si>
    <t>3.11.0</t>
  </si>
  <si>
    <t>3.09.0</t>
  </si>
  <si>
    <t>3.14.0</t>
  </si>
  <si>
    <t>3.16.0</t>
  </si>
  <si>
    <t>3.22.0</t>
  </si>
  <si>
    <t>318.0</t>
  </si>
  <si>
    <t>3.33.0</t>
  </si>
  <si>
    <t>3.21.0</t>
  </si>
  <si>
    <t>41</t>
  </si>
  <si>
    <t>50</t>
  </si>
  <si>
    <t>46</t>
  </si>
  <si>
    <t>100м</t>
  </si>
  <si>
    <t>52</t>
  </si>
  <si>
    <t>подтягивание</t>
  </si>
  <si>
    <t>43</t>
  </si>
  <si>
    <t>30</t>
  </si>
  <si>
    <t>22</t>
  </si>
  <si>
    <t>16</t>
  </si>
  <si>
    <t>35</t>
  </si>
  <si>
    <t>3.35,0</t>
  </si>
  <si>
    <t>5.14,0</t>
  </si>
  <si>
    <t>4.11,0</t>
  </si>
  <si>
    <t>4.41,0</t>
  </si>
  <si>
    <t>4.09,0</t>
  </si>
  <si>
    <t>3.53,0</t>
  </si>
  <si>
    <t>4.20,0</t>
  </si>
  <si>
    <t>Подтягивание</t>
  </si>
  <si>
    <t>3.15,0</t>
  </si>
  <si>
    <t>3.11,0</t>
  </si>
  <si>
    <t>3.19,0</t>
  </si>
  <si>
    <t>3.45,0</t>
  </si>
  <si>
    <t>3.43,0</t>
  </si>
  <si>
    <t>3.49,0</t>
  </si>
  <si>
    <t xml:space="preserve">Бег 60 м.   </t>
  </si>
  <si>
    <t>3.13,0</t>
  </si>
  <si>
    <t>3.29,0</t>
  </si>
  <si>
    <t>3.33,0</t>
  </si>
  <si>
    <t>3.25,0</t>
  </si>
  <si>
    <t>3.42,0</t>
  </si>
  <si>
    <t>3.10,0</t>
  </si>
  <si>
    <t>3.06,0</t>
  </si>
  <si>
    <t>3.30,0</t>
  </si>
  <si>
    <t>3.14,0</t>
  </si>
  <si>
    <t>3.40,0</t>
  </si>
  <si>
    <t>3.38,0</t>
  </si>
  <si>
    <t>3.44,0</t>
  </si>
  <si>
    <t>3.09,0</t>
  </si>
  <si>
    <t>3.21,0</t>
  </si>
  <si>
    <t>3.17,0</t>
  </si>
  <si>
    <t>3.34,0</t>
  </si>
  <si>
    <t xml:space="preserve">Бег 100 м.   </t>
  </si>
  <si>
    <t>23.09.03</t>
  </si>
  <si>
    <t>Калайджан Эрик</t>
  </si>
  <si>
    <t>Амелин Артем</t>
  </si>
  <si>
    <t>Милошевски Александр</t>
  </si>
  <si>
    <t>06.12.03</t>
  </si>
  <si>
    <t>Бабаджанян Самвел</t>
  </si>
  <si>
    <t>02.04.03</t>
  </si>
  <si>
    <t xml:space="preserve">Нарыжный Даниил </t>
  </si>
  <si>
    <t>Белокуров Артур</t>
  </si>
  <si>
    <t>01.03.02</t>
  </si>
  <si>
    <t>Тарасов Артем</t>
  </si>
  <si>
    <t>17.07.02</t>
  </si>
  <si>
    <t>Кустюков Павел</t>
  </si>
  <si>
    <t>4.06.03</t>
  </si>
  <si>
    <t>Белогрудов Иван</t>
  </si>
  <si>
    <t>26.11.03</t>
  </si>
  <si>
    <t>Пешков Даниил</t>
  </si>
  <si>
    <t>29.10.07</t>
  </si>
  <si>
    <t>Акобян Сережа</t>
  </si>
  <si>
    <t>12.09.07</t>
  </si>
  <si>
    <t>20.12.07</t>
  </si>
  <si>
    <t>Нестеров Вадим</t>
  </si>
  <si>
    <t>11.10.07</t>
  </si>
  <si>
    <t>Агозян Артем</t>
  </si>
  <si>
    <t>16.12.07</t>
  </si>
  <si>
    <t>Косян Артур</t>
  </si>
  <si>
    <t>3.11.07</t>
  </si>
  <si>
    <t>Шишкин Артем</t>
  </si>
  <si>
    <t>2.02.07</t>
  </si>
  <si>
    <t>Колесник Тимур</t>
  </si>
  <si>
    <t>Ильин Егор</t>
  </si>
  <si>
    <t>16.06.07</t>
  </si>
  <si>
    <t>30.07.07</t>
  </si>
  <si>
    <t>Ружицкий Илья</t>
  </si>
  <si>
    <t>9.02.07</t>
  </si>
  <si>
    <t>Яковлев Ярослав</t>
  </si>
  <si>
    <t>34</t>
  </si>
  <si>
    <t>По программе легкая атлетика спортивное многоборье (тесты) ________________ 2019г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</si>
</sst>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49" fontId="7" fillId="0" borderId="2" xfId="0" applyNumberFormat="1" applyFont="1" applyBorder="1" applyAlignment="1"/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9" fontId="1" fillId="0" borderId="0" xfId="2" applyFont="1"/>
    <xf numFmtId="49" fontId="7" fillId="0" borderId="0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4" fontId="2" fillId="0" borderId="1" xfId="0" applyNumberFormat="1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10" fillId="0" borderId="0" xfId="0" applyFont="1"/>
    <xf numFmtId="0" fontId="10" fillId="0" borderId="0" xfId="0" applyFont="1" applyBorder="1"/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2" fillId="0" borderId="1" xfId="0" applyFont="1" applyBorder="1" applyAlignment="1">
      <alignment horizontal="center" textRotation="90" wrapText="1" shrinkToFit="1"/>
    </xf>
    <xf numFmtId="0" fontId="2" fillId="0" borderId="0" xfId="0" applyFont="1" applyBorder="1" applyAlignment="1">
      <alignment horizontal="center" textRotation="90" wrapText="1" shrinkToFit="1"/>
    </xf>
    <xf numFmtId="0" fontId="10" fillId="0" borderId="5" xfId="0" applyFont="1" applyBorder="1" applyAlignment="1">
      <alignment horizontal="center" textRotation="90" wrapText="1" shrinkToFit="1"/>
    </xf>
    <xf numFmtId="0" fontId="1" fillId="0" borderId="6" xfId="0" applyFont="1" applyBorder="1" applyAlignment="1">
      <alignment horizontal="center" textRotation="90" wrapText="1" shrinkToFit="1"/>
    </xf>
    <xf numFmtId="0" fontId="12" fillId="0" borderId="7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textRotation="90" wrapText="1" shrinkToFi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49" fontId="6" fillId="0" borderId="2" xfId="1" applyNumberFormat="1" applyFont="1" applyBorder="1" applyAlignment="1" applyProtection="1">
      <alignment horizontal="left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textRotation="90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 vertical="center" wrapText="1" shrinkToFit="1"/>
    </xf>
    <xf numFmtId="2" fontId="0" fillId="0" borderId="4" xfId="0" applyNumberFormat="1" applyBorder="1" applyAlignment="1">
      <alignment horizontal="center" vertical="center" wrapText="1" shrinkToFi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view="pageBreakPreview" zoomScaleSheetLayoutView="100" workbookViewId="0">
      <selection activeCell="A2" sqref="A2:AD2"/>
    </sheetView>
  </sheetViews>
  <sheetFormatPr defaultRowHeight="15.75"/>
  <cols>
    <col min="1" max="1" width="4" style="2" customWidth="1"/>
    <col min="2" max="2" width="9.140625" style="2" customWidth="1"/>
    <col min="3" max="3" width="3.85546875" style="2" customWidth="1"/>
    <col min="4" max="4" width="24.140625" style="2" customWidth="1"/>
    <col min="5" max="5" width="5.7109375" style="2" customWidth="1"/>
    <col min="6" max="6" width="4.85546875" style="2" customWidth="1"/>
    <col min="7" max="7" width="5.85546875" style="2" customWidth="1"/>
    <col min="8" max="8" width="4.28515625" style="2" customWidth="1"/>
    <col min="9" max="9" width="5.85546875" style="2" customWidth="1"/>
    <col min="10" max="10" width="3.7109375" style="2" customWidth="1"/>
    <col min="11" max="11" width="5.85546875" style="2" customWidth="1"/>
    <col min="12" max="12" width="3.7109375" style="2" customWidth="1"/>
    <col min="13" max="13" width="5.85546875" style="2" customWidth="1"/>
    <col min="14" max="14" width="4" style="2" customWidth="1"/>
    <col min="15" max="15" width="5.85546875" style="2" customWidth="1"/>
    <col min="16" max="16" width="3.7109375" style="2" customWidth="1"/>
    <col min="17" max="17" width="5.85546875" style="2" customWidth="1"/>
    <col min="18" max="18" width="4.140625" style="2" customWidth="1"/>
    <col min="19" max="19" width="5.85546875" style="2" customWidth="1"/>
    <col min="20" max="20" width="3.140625" style="2" customWidth="1"/>
    <col min="21" max="21" width="9.42578125" style="25" customWidth="1"/>
    <col min="22" max="30" width="3.42578125" style="2" customWidth="1"/>
    <col min="31" max="16384" width="9.140625" style="2"/>
  </cols>
  <sheetData>
    <row r="1" spans="1:34" ht="39" customHeigh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  <c r="Z1" s="44"/>
      <c r="AA1" s="44"/>
      <c r="AB1" s="44"/>
      <c r="AC1" s="44"/>
      <c r="AD1" s="44"/>
    </row>
    <row r="2" spans="1:34" ht="18.75">
      <c r="A2" s="45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4" ht="18.75">
      <c r="A3" s="47"/>
      <c r="B3" s="47"/>
      <c r="C3" s="47"/>
      <c r="D3" s="47"/>
      <c r="E3" s="47"/>
      <c r="F3" s="47"/>
      <c r="G3" s="4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"/>
    </row>
    <row r="4" spans="1:34" ht="23.25" customHeight="1">
      <c r="A4" s="48" t="s">
        <v>1</v>
      </c>
      <c r="B4" s="29"/>
      <c r="C4" s="29"/>
      <c r="D4" s="50" t="s">
        <v>0</v>
      </c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6"/>
      <c r="W4" s="46"/>
      <c r="X4" s="46"/>
      <c r="Y4" s="46"/>
      <c r="Z4" s="46"/>
      <c r="AA4" s="46"/>
      <c r="AB4" s="46"/>
      <c r="AC4" s="46"/>
      <c r="AD4" s="46"/>
    </row>
    <row r="5" spans="1:34" ht="110.25" customHeight="1">
      <c r="A5" s="48"/>
      <c r="B5" s="32" t="s">
        <v>16</v>
      </c>
      <c r="C5" s="32" t="s">
        <v>17</v>
      </c>
      <c r="D5" s="50"/>
      <c r="E5" s="36" t="s">
        <v>10</v>
      </c>
      <c r="F5" s="36"/>
      <c r="G5" s="49" t="s">
        <v>9</v>
      </c>
      <c r="H5" s="49"/>
      <c r="I5" s="36" t="s">
        <v>15</v>
      </c>
      <c r="J5" s="36"/>
      <c r="K5" s="36" t="s">
        <v>125</v>
      </c>
      <c r="L5" s="36"/>
      <c r="M5" s="36" t="s">
        <v>11</v>
      </c>
      <c r="N5" s="36"/>
      <c r="O5" s="36" t="s">
        <v>12</v>
      </c>
      <c r="P5" s="36"/>
      <c r="Q5" s="36" t="s">
        <v>13</v>
      </c>
      <c r="R5" s="36"/>
      <c r="S5" s="38" t="s">
        <v>7</v>
      </c>
      <c r="T5" s="39"/>
      <c r="U5" s="42" t="s">
        <v>8</v>
      </c>
      <c r="V5" s="37"/>
      <c r="W5" s="37"/>
      <c r="X5" s="37"/>
      <c r="Y5" s="37"/>
      <c r="Z5" s="37"/>
      <c r="AA5" s="37"/>
      <c r="AB5" s="37"/>
      <c r="AC5" s="37"/>
      <c r="AD5" s="37"/>
    </row>
    <row r="6" spans="1:34" ht="18" customHeight="1">
      <c r="A6" s="9"/>
      <c r="B6" s="23"/>
      <c r="C6" s="23"/>
      <c r="D6" s="10"/>
      <c r="E6" s="11" t="s">
        <v>2</v>
      </c>
      <c r="F6" s="11" t="s">
        <v>3</v>
      </c>
      <c r="G6" s="11" t="s">
        <v>2</v>
      </c>
      <c r="H6" s="11" t="s">
        <v>3</v>
      </c>
      <c r="I6" s="11" t="s">
        <v>2</v>
      </c>
      <c r="J6" s="11" t="s">
        <v>3</v>
      </c>
      <c r="K6" s="11" t="s">
        <v>2</v>
      </c>
      <c r="L6" s="11" t="s">
        <v>3</v>
      </c>
      <c r="M6" s="11" t="s">
        <v>2</v>
      </c>
      <c r="N6" s="11" t="s">
        <v>3</v>
      </c>
      <c r="O6" s="11" t="s">
        <v>2</v>
      </c>
      <c r="P6" s="11" t="s">
        <v>3</v>
      </c>
      <c r="Q6" s="11" t="s">
        <v>2</v>
      </c>
      <c r="R6" s="11" t="s">
        <v>3</v>
      </c>
      <c r="S6" s="40"/>
      <c r="T6" s="41"/>
      <c r="U6" s="42"/>
      <c r="V6" s="37"/>
      <c r="W6" s="37"/>
      <c r="X6" s="37"/>
      <c r="Y6" s="37"/>
      <c r="Z6" s="37"/>
      <c r="AA6" s="37"/>
      <c r="AB6" s="37"/>
      <c r="AC6" s="37"/>
      <c r="AD6" s="37"/>
    </row>
    <row r="7" spans="1:34" ht="15" customHeight="1">
      <c r="A7" s="23">
        <v>1</v>
      </c>
      <c r="B7" s="33" t="s">
        <v>167</v>
      </c>
      <c r="C7" s="23">
        <v>12</v>
      </c>
      <c r="D7" s="28" t="s">
        <v>166</v>
      </c>
      <c r="E7" s="5" t="s">
        <v>118</v>
      </c>
      <c r="F7" s="6">
        <v>55</v>
      </c>
      <c r="G7" s="18">
        <v>8.5</v>
      </c>
      <c r="H7" s="6">
        <v>23</v>
      </c>
      <c r="I7" s="19">
        <v>5.7</v>
      </c>
      <c r="J7" s="6">
        <v>20</v>
      </c>
      <c r="K7" s="6">
        <v>12</v>
      </c>
      <c r="L7" s="6">
        <v>55</v>
      </c>
      <c r="M7" s="6">
        <v>176</v>
      </c>
      <c r="N7" s="6">
        <v>23</v>
      </c>
      <c r="O7" s="6">
        <v>18</v>
      </c>
      <c r="P7" s="13">
        <v>20</v>
      </c>
      <c r="Q7" s="6">
        <v>6</v>
      </c>
      <c r="R7" s="13">
        <v>23</v>
      </c>
      <c r="S7" s="54">
        <f t="shared" ref="S7:S16" si="0">F7+H7+J7+L7+N7+P7+R7</f>
        <v>219</v>
      </c>
      <c r="T7" s="55"/>
      <c r="U7" s="14">
        <v>7</v>
      </c>
      <c r="V7" s="58"/>
      <c r="W7" s="58"/>
      <c r="X7" s="58"/>
      <c r="Y7" s="58"/>
      <c r="Z7" s="58"/>
      <c r="AA7" s="58"/>
      <c r="AB7" s="58"/>
      <c r="AC7" s="58"/>
      <c r="AD7" s="58"/>
    </row>
    <row r="8" spans="1:34" ht="15" customHeight="1">
      <c r="A8" s="23">
        <v>2</v>
      </c>
      <c r="B8" s="33" t="s">
        <v>169</v>
      </c>
      <c r="C8" s="23">
        <v>12</v>
      </c>
      <c r="D8" s="28" t="s">
        <v>168</v>
      </c>
      <c r="E8" s="5" t="s">
        <v>119</v>
      </c>
      <c r="F8" s="6">
        <v>14</v>
      </c>
      <c r="G8" s="18">
        <v>8.5</v>
      </c>
      <c r="H8" s="6">
        <v>23</v>
      </c>
      <c r="I8" s="19">
        <v>5.6</v>
      </c>
      <c r="J8" s="6">
        <v>25</v>
      </c>
      <c r="K8" s="6">
        <v>2</v>
      </c>
      <c r="L8" s="6">
        <v>14</v>
      </c>
      <c r="M8" s="6">
        <v>176</v>
      </c>
      <c r="N8" s="6">
        <v>23</v>
      </c>
      <c r="O8" s="6">
        <v>24</v>
      </c>
      <c r="P8" s="13">
        <v>33</v>
      </c>
      <c r="Q8" s="6">
        <v>16</v>
      </c>
      <c r="R8" s="13">
        <v>54</v>
      </c>
      <c r="S8" s="54">
        <f t="shared" si="0"/>
        <v>186</v>
      </c>
      <c r="T8" s="55"/>
      <c r="U8" s="24">
        <v>8</v>
      </c>
      <c r="V8" s="58"/>
      <c r="W8" s="58"/>
      <c r="X8" s="58"/>
      <c r="Y8" s="58"/>
      <c r="Z8" s="58"/>
      <c r="AA8" s="58"/>
      <c r="AB8" s="58"/>
      <c r="AC8" s="58"/>
      <c r="AD8" s="58"/>
    </row>
    <row r="9" spans="1:34" ht="15" customHeight="1">
      <c r="A9" s="23">
        <v>3</v>
      </c>
      <c r="B9" s="33" t="s">
        <v>170</v>
      </c>
      <c r="C9" s="23">
        <v>12</v>
      </c>
      <c r="D9" s="28" t="s">
        <v>171</v>
      </c>
      <c r="E9" s="5" t="s">
        <v>120</v>
      </c>
      <c r="F9" s="6">
        <v>34</v>
      </c>
      <c r="G9" s="18">
        <v>5.2</v>
      </c>
      <c r="H9" s="6">
        <v>45</v>
      </c>
      <c r="I9" s="19">
        <v>5.6</v>
      </c>
      <c r="J9" s="6">
        <v>26</v>
      </c>
      <c r="K9" s="6">
        <v>7</v>
      </c>
      <c r="L9" s="6">
        <v>34</v>
      </c>
      <c r="M9" s="6">
        <v>210</v>
      </c>
      <c r="N9" s="6">
        <v>45</v>
      </c>
      <c r="O9" s="6">
        <v>20</v>
      </c>
      <c r="P9" s="13">
        <v>24</v>
      </c>
      <c r="Q9" s="6">
        <v>10</v>
      </c>
      <c r="R9" s="13">
        <v>33</v>
      </c>
      <c r="S9" s="54">
        <f t="shared" si="0"/>
        <v>241</v>
      </c>
      <c r="T9" s="55"/>
      <c r="U9" s="24">
        <v>3</v>
      </c>
      <c r="V9" s="58"/>
      <c r="W9" s="58"/>
      <c r="X9" s="58"/>
      <c r="Y9" s="58"/>
      <c r="Z9" s="58"/>
      <c r="AA9" s="58"/>
      <c r="AB9" s="58"/>
      <c r="AC9" s="58"/>
      <c r="AD9" s="58"/>
    </row>
    <row r="10" spans="1:34" ht="15" customHeight="1">
      <c r="A10" s="23">
        <v>4</v>
      </c>
      <c r="B10" s="33" t="s">
        <v>172</v>
      </c>
      <c r="C10" s="23">
        <v>12</v>
      </c>
      <c r="D10" s="28" t="s">
        <v>173</v>
      </c>
      <c r="E10" s="5" t="s">
        <v>121</v>
      </c>
      <c r="F10" s="6">
        <v>23</v>
      </c>
      <c r="G10" s="18">
        <v>5.2</v>
      </c>
      <c r="H10" s="6">
        <v>44</v>
      </c>
      <c r="I10" s="19">
        <v>5.4</v>
      </c>
      <c r="J10" s="6">
        <v>35</v>
      </c>
      <c r="K10" s="6">
        <v>4</v>
      </c>
      <c r="L10" s="6">
        <v>23</v>
      </c>
      <c r="M10" s="6">
        <v>209</v>
      </c>
      <c r="N10" s="6">
        <v>44</v>
      </c>
      <c r="O10" s="6">
        <v>19</v>
      </c>
      <c r="P10" s="13">
        <v>23</v>
      </c>
      <c r="Q10" s="6">
        <v>12</v>
      </c>
      <c r="R10" s="13">
        <v>37</v>
      </c>
      <c r="S10" s="54">
        <f t="shared" si="0"/>
        <v>229</v>
      </c>
      <c r="T10" s="55"/>
      <c r="U10" s="24">
        <v>6</v>
      </c>
      <c r="V10" s="58"/>
      <c r="W10" s="58"/>
      <c r="X10" s="58"/>
      <c r="Y10" s="58"/>
      <c r="Z10" s="58"/>
      <c r="AA10" s="58"/>
      <c r="AB10" s="58"/>
      <c r="AC10" s="58"/>
      <c r="AD10" s="58"/>
    </row>
    <row r="11" spans="1:34" ht="15" customHeight="1">
      <c r="A11" s="23">
        <v>5</v>
      </c>
      <c r="B11" s="33" t="s">
        <v>174</v>
      </c>
      <c r="C11" s="23">
        <v>12</v>
      </c>
      <c r="D11" s="28" t="s">
        <v>175</v>
      </c>
      <c r="E11" s="5" t="s">
        <v>121</v>
      </c>
      <c r="F11" s="6">
        <v>23</v>
      </c>
      <c r="G11" s="18">
        <v>8.5</v>
      </c>
      <c r="H11" s="6">
        <v>23</v>
      </c>
      <c r="I11" s="19">
        <v>5.4</v>
      </c>
      <c r="J11" s="6">
        <v>34</v>
      </c>
      <c r="K11" s="6">
        <v>4</v>
      </c>
      <c r="L11" s="6">
        <v>23</v>
      </c>
      <c r="M11" s="6">
        <v>176</v>
      </c>
      <c r="N11" s="6">
        <v>23</v>
      </c>
      <c r="O11" s="6">
        <v>19</v>
      </c>
      <c r="P11" s="13">
        <v>22</v>
      </c>
      <c r="Q11" s="6">
        <v>11</v>
      </c>
      <c r="R11" s="13">
        <v>35</v>
      </c>
      <c r="S11" s="54">
        <f t="shared" si="0"/>
        <v>183</v>
      </c>
      <c r="T11" s="55"/>
      <c r="U11" s="24">
        <v>9</v>
      </c>
      <c r="V11" s="58"/>
      <c r="W11" s="58"/>
      <c r="X11" s="58"/>
      <c r="Y11" s="58"/>
      <c r="Z11" s="58"/>
      <c r="AA11" s="58"/>
      <c r="AB11" s="58"/>
      <c r="AC11" s="58"/>
      <c r="AD11" s="58"/>
    </row>
    <row r="12" spans="1:34" ht="15" customHeight="1">
      <c r="A12" s="23">
        <v>6</v>
      </c>
      <c r="B12" s="33" t="s">
        <v>176</v>
      </c>
      <c r="C12" s="23">
        <v>12</v>
      </c>
      <c r="D12" s="27" t="s">
        <v>177</v>
      </c>
      <c r="E12" s="5" t="s">
        <v>120</v>
      </c>
      <c r="F12" s="6">
        <v>34</v>
      </c>
      <c r="G12" s="18">
        <v>5.2</v>
      </c>
      <c r="H12" s="6">
        <v>43</v>
      </c>
      <c r="I12" s="19">
        <v>5.4</v>
      </c>
      <c r="J12" s="6">
        <v>34</v>
      </c>
      <c r="K12" s="6">
        <v>7</v>
      </c>
      <c r="L12" s="6">
        <v>34</v>
      </c>
      <c r="M12" s="6">
        <v>208</v>
      </c>
      <c r="N12" s="6">
        <v>43</v>
      </c>
      <c r="O12" s="6">
        <v>21</v>
      </c>
      <c r="P12" s="13">
        <v>27</v>
      </c>
      <c r="Q12" s="6">
        <v>11</v>
      </c>
      <c r="R12" s="13">
        <v>35</v>
      </c>
      <c r="S12" s="54">
        <f t="shared" si="0"/>
        <v>250</v>
      </c>
      <c r="T12" s="55"/>
      <c r="U12" s="24">
        <v>1</v>
      </c>
      <c r="V12" s="58"/>
      <c r="W12" s="58"/>
      <c r="X12" s="58"/>
      <c r="Y12" s="58"/>
      <c r="Z12" s="58"/>
      <c r="AA12" s="58"/>
      <c r="AB12" s="58"/>
      <c r="AC12" s="58"/>
      <c r="AD12" s="58"/>
    </row>
    <row r="13" spans="1:34" ht="15" customHeight="1">
      <c r="A13" s="23">
        <v>7</v>
      </c>
      <c r="B13" s="33" t="s">
        <v>178</v>
      </c>
      <c r="C13" s="23">
        <v>12</v>
      </c>
      <c r="D13" s="27" t="s">
        <v>179</v>
      </c>
      <c r="E13" s="5" t="s">
        <v>122</v>
      </c>
      <c r="F13" s="6">
        <v>35</v>
      </c>
      <c r="G13" s="18">
        <v>8.1999999999999993</v>
      </c>
      <c r="H13" s="6">
        <v>32</v>
      </c>
      <c r="I13" s="19">
        <v>5.4</v>
      </c>
      <c r="J13" s="6">
        <v>33</v>
      </c>
      <c r="K13" s="6">
        <v>7</v>
      </c>
      <c r="L13" s="6">
        <v>35</v>
      </c>
      <c r="M13" s="6">
        <v>194</v>
      </c>
      <c r="N13" s="6">
        <v>32</v>
      </c>
      <c r="O13" s="6">
        <v>24</v>
      </c>
      <c r="P13" s="13">
        <v>33</v>
      </c>
      <c r="Q13" s="6">
        <v>10</v>
      </c>
      <c r="R13" s="13">
        <v>32</v>
      </c>
      <c r="S13" s="54">
        <f t="shared" si="0"/>
        <v>232</v>
      </c>
      <c r="T13" s="55"/>
      <c r="U13" s="24">
        <v>5</v>
      </c>
      <c r="V13" s="58"/>
      <c r="W13" s="58"/>
      <c r="X13" s="58"/>
      <c r="Y13" s="58"/>
      <c r="Z13" s="58"/>
      <c r="AA13" s="58"/>
      <c r="AB13" s="58"/>
      <c r="AC13" s="58"/>
      <c r="AD13" s="58"/>
      <c r="AH13" s="7"/>
    </row>
    <row r="14" spans="1:34" ht="15" customHeight="1">
      <c r="A14" s="23">
        <v>8</v>
      </c>
      <c r="B14" s="33" t="s">
        <v>181</v>
      </c>
      <c r="C14" s="23">
        <v>12</v>
      </c>
      <c r="D14" s="1" t="s">
        <v>180</v>
      </c>
      <c r="E14" s="5" t="s">
        <v>121</v>
      </c>
      <c r="F14" s="6">
        <v>23</v>
      </c>
      <c r="G14" s="18">
        <v>9.1</v>
      </c>
      <c r="H14" s="6">
        <v>11</v>
      </c>
      <c r="I14" s="19">
        <v>5.5</v>
      </c>
      <c r="J14" s="6">
        <v>30</v>
      </c>
      <c r="K14" s="6">
        <v>4</v>
      </c>
      <c r="L14" s="6">
        <v>23</v>
      </c>
      <c r="M14" s="6">
        <v>148</v>
      </c>
      <c r="N14" s="6">
        <v>11</v>
      </c>
      <c r="O14" s="6">
        <v>30</v>
      </c>
      <c r="P14" s="13">
        <v>45</v>
      </c>
      <c r="Q14" s="6">
        <v>4</v>
      </c>
      <c r="R14" s="13">
        <v>18</v>
      </c>
      <c r="S14" s="54">
        <f t="shared" si="0"/>
        <v>161</v>
      </c>
      <c r="T14" s="55"/>
      <c r="U14" s="24">
        <v>10</v>
      </c>
      <c r="V14" s="58"/>
      <c r="W14" s="58"/>
      <c r="X14" s="58"/>
      <c r="Y14" s="58"/>
      <c r="Z14" s="58"/>
      <c r="AA14" s="58"/>
      <c r="AB14" s="58"/>
      <c r="AC14" s="58"/>
      <c r="AD14" s="58"/>
    </row>
    <row r="15" spans="1:34" ht="15" customHeight="1">
      <c r="A15" s="23">
        <v>9</v>
      </c>
      <c r="B15" s="33" t="s">
        <v>182</v>
      </c>
      <c r="C15" s="23">
        <v>12</v>
      </c>
      <c r="D15" s="3" t="s">
        <v>183</v>
      </c>
      <c r="E15" s="5" t="s">
        <v>123</v>
      </c>
      <c r="F15" s="5" t="s">
        <v>113</v>
      </c>
      <c r="G15" s="18">
        <v>8.6</v>
      </c>
      <c r="H15" s="5" t="s">
        <v>115</v>
      </c>
      <c r="I15" s="19">
        <v>5.8</v>
      </c>
      <c r="J15" s="5" t="s">
        <v>116</v>
      </c>
      <c r="K15" s="6">
        <v>9</v>
      </c>
      <c r="L15" s="5" t="s">
        <v>113</v>
      </c>
      <c r="M15" s="6">
        <v>174</v>
      </c>
      <c r="N15" s="5" t="s">
        <v>115</v>
      </c>
      <c r="O15" s="6">
        <v>25</v>
      </c>
      <c r="P15" s="6">
        <v>34</v>
      </c>
      <c r="Q15" s="6">
        <v>16</v>
      </c>
      <c r="R15" s="6">
        <v>53</v>
      </c>
      <c r="S15" s="54">
        <f t="shared" si="0"/>
        <v>233</v>
      </c>
      <c r="T15" s="55"/>
      <c r="U15" s="24">
        <v>4</v>
      </c>
      <c r="V15" s="58"/>
      <c r="W15" s="58"/>
      <c r="X15" s="58"/>
      <c r="Y15" s="58"/>
      <c r="Z15" s="58"/>
      <c r="AA15" s="58"/>
      <c r="AB15" s="58"/>
      <c r="AC15" s="58"/>
      <c r="AD15" s="58"/>
    </row>
    <row r="16" spans="1:34" ht="15" customHeight="1">
      <c r="A16" s="23">
        <v>10</v>
      </c>
      <c r="B16" s="33" t="s">
        <v>184</v>
      </c>
      <c r="C16" s="23">
        <v>12</v>
      </c>
      <c r="D16" s="3" t="s">
        <v>185</v>
      </c>
      <c r="E16" s="5" t="s">
        <v>124</v>
      </c>
      <c r="F16" s="5" t="s">
        <v>114</v>
      </c>
      <c r="G16" s="18">
        <v>5.2</v>
      </c>
      <c r="H16" s="5" t="s">
        <v>113</v>
      </c>
      <c r="I16" s="19">
        <v>5.4</v>
      </c>
      <c r="J16" s="5" t="s">
        <v>117</v>
      </c>
      <c r="K16" s="6">
        <v>6</v>
      </c>
      <c r="L16" s="5" t="s">
        <v>114</v>
      </c>
      <c r="M16" s="6">
        <v>208</v>
      </c>
      <c r="N16" s="5" t="s">
        <v>113</v>
      </c>
      <c r="O16" s="6">
        <v>24</v>
      </c>
      <c r="P16" s="6">
        <v>32</v>
      </c>
      <c r="Q16" s="6">
        <v>10</v>
      </c>
      <c r="R16" s="6">
        <v>33</v>
      </c>
      <c r="S16" s="54">
        <f t="shared" si="0"/>
        <v>246</v>
      </c>
      <c r="T16" s="55"/>
      <c r="U16" s="24">
        <v>2</v>
      </c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" customHeight="1">
      <c r="A17" s="23">
        <v>11</v>
      </c>
      <c r="B17" s="33"/>
      <c r="C17" s="23"/>
      <c r="D17" s="3"/>
      <c r="E17" s="5"/>
      <c r="F17" s="5"/>
      <c r="G17" s="18"/>
      <c r="H17" s="5"/>
      <c r="I17" s="19"/>
      <c r="J17" s="5"/>
      <c r="K17" s="6"/>
      <c r="L17" s="6"/>
      <c r="M17" s="6"/>
      <c r="N17" s="6"/>
      <c r="O17" s="6"/>
      <c r="P17" s="6"/>
      <c r="Q17" s="6"/>
      <c r="R17" s="6"/>
      <c r="S17" s="54"/>
      <c r="T17" s="55"/>
      <c r="U17" s="2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" customHeight="1">
      <c r="A18" s="23">
        <v>12</v>
      </c>
      <c r="B18" s="33"/>
      <c r="C18" s="23"/>
      <c r="D18" s="3"/>
      <c r="E18" s="5"/>
      <c r="F18" s="5"/>
      <c r="G18" s="18"/>
      <c r="H18" s="5"/>
      <c r="I18" s="19"/>
      <c r="J18" s="5"/>
      <c r="K18" s="6"/>
      <c r="L18" s="6"/>
      <c r="M18" s="6"/>
      <c r="N18" s="6"/>
      <c r="O18" s="6"/>
      <c r="P18" s="6"/>
      <c r="Q18" s="6"/>
      <c r="R18" s="6"/>
      <c r="S18" s="54"/>
      <c r="T18" s="55"/>
      <c r="U18" s="2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" customHeight="1">
      <c r="A19" s="23">
        <v>13</v>
      </c>
      <c r="B19" s="33"/>
      <c r="C19" s="23"/>
      <c r="D19" s="3"/>
      <c r="E19" s="5"/>
      <c r="F19" s="5"/>
      <c r="G19" s="18"/>
      <c r="H19" s="5"/>
      <c r="I19" s="19"/>
      <c r="J19" s="5"/>
      <c r="K19" s="6"/>
      <c r="L19" s="6"/>
      <c r="M19" s="6"/>
      <c r="N19" s="6"/>
      <c r="O19" s="6"/>
      <c r="P19" s="6"/>
      <c r="Q19" s="6"/>
      <c r="R19" s="6"/>
      <c r="S19" s="54"/>
      <c r="T19" s="55"/>
      <c r="U19" s="2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" customHeight="1">
      <c r="A20" s="23">
        <v>14</v>
      </c>
      <c r="B20" s="34"/>
      <c r="C20" s="12"/>
      <c r="D20" s="3"/>
      <c r="E20" s="5"/>
      <c r="F20" s="5"/>
      <c r="G20" s="18"/>
      <c r="H20" s="5"/>
      <c r="I20" s="19"/>
      <c r="J20" s="5"/>
      <c r="K20" s="6"/>
      <c r="L20" s="6"/>
      <c r="M20" s="6"/>
      <c r="N20" s="6"/>
      <c r="O20" s="6"/>
      <c r="P20" s="6"/>
      <c r="Q20" s="6"/>
      <c r="R20" s="6"/>
      <c r="S20" s="54"/>
      <c r="T20" s="55"/>
      <c r="U20" s="2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5" customHeight="1">
      <c r="A21" s="23">
        <v>15</v>
      </c>
      <c r="B21" s="35"/>
      <c r="C21" s="3"/>
      <c r="D21" s="3"/>
      <c r="E21" s="5"/>
      <c r="F21" s="5"/>
      <c r="G21" s="18"/>
      <c r="H21" s="5"/>
      <c r="I21" s="19"/>
      <c r="J21" s="5"/>
      <c r="K21" s="6"/>
      <c r="L21" s="6"/>
      <c r="M21" s="6"/>
      <c r="N21" s="6"/>
      <c r="O21" s="6"/>
      <c r="P21" s="6"/>
      <c r="Q21" s="6"/>
      <c r="R21" s="6"/>
      <c r="S21" s="54"/>
      <c r="T21" s="55"/>
      <c r="U21" s="2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5" customHeight="1">
      <c r="A22" s="12"/>
      <c r="B22" s="31"/>
      <c r="C22" s="31"/>
      <c r="D22" s="3"/>
      <c r="E22" s="5"/>
      <c r="F22" s="5"/>
      <c r="G22" s="18"/>
      <c r="H22" s="5"/>
      <c r="I22" s="19"/>
      <c r="J22" s="5"/>
      <c r="K22" s="6"/>
      <c r="L22" s="6"/>
      <c r="M22" s="6"/>
      <c r="N22" s="6"/>
      <c r="O22" s="6"/>
      <c r="P22" s="6"/>
      <c r="Q22" s="6"/>
      <c r="R22" s="6"/>
      <c r="S22" s="54"/>
      <c r="T22" s="55"/>
      <c r="U22" s="2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>
      <c r="A23" s="3"/>
      <c r="D23" s="56" t="s">
        <v>14</v>
      </c>
      <c r="E23" s="56"/>
      <c r="F23" s="21"/>
      <c r="G23" s="15"/>
      <c r="H23" s="22"/>
      <c r="I23" s="20"/>
      <c r="J23" s="22"/>
      <c r="K23" s="15"/>
      <c r="L23" s="22"/>
      <c r="M23" s="15"/>
      <c r="N23" s="22"/>
      <c r="O23" s="15"/>
      <c r="P23" s="22"/>
      <c r="Q23" s="15"/>
      <c r="R23" s="22"/>
      <c r="S23" s="54">
        <f>SUM(S7:T22)</f>
        <v>2180</v>
      </c>
      <c r="T23" s="55"/>
      <c r="U23" s="16"/>
      <c r="V23" s="57"/>
      <c r="W23" s="57"/>
      <c r="X23" s="57"/>
      <c r="Y23" s="57"/>
      <c r="Z23" s="57"/>
      <c r="AA23" s="52"/>
      <c r="AB23" s="53"/>
      <c r="AC23" s="53"/>
      <c r="AD23" s="53"/>
    </row>
    <row r="24" spans="1:30">
      <c r="A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>
      <c r="A25" s="2" t="s">
        <v>5</v>
      </c>
    </row>
    <row r="26" spans="1:30" ht="12.75" customHeight="1">
      <c r="A26" s="2" t="s">
        <v>6</v>
      </c>
      <c r="N26" s="17"/>
      <c r="O26" s="17"/>
      <c r="P26" s="17"/>
      <c r="Q26" s="17"/>
      <c r="R26" s="17"/>
      <c r="S26" s="17"/>
      <c r="T26" s="17"/>
      <c r="U26" s="26"/>
      <c r="V26" s="17"/>
    </row>
    <row r="27" spans="1:30">
      <c r="N27" s="17"/>
      <c r="O27" s="17"/>
      <c r="P27" s="17"/>
      <c r="Q27" s="17"/>
      <c r="R27" s="17"/>
      <c r="S27" s="17"/>
      <c r="T27" s="17"/>
      <c r="U27" s="26"/>
      <c r="V27" s="17"/>
    </row>
    <row r="28" spans="1:30" ht="13.5" customHeight="1"/>
  </sheetData>
  <mergeCells count="55">
    <mergeCell ref="X7:X22"/>
    <mergeCell ref="Y7:Y22"/>
    <mergeCell ref="S8:T8"/>
    <mergeCell ref="AC7:AC22"/>
    <mergeCell ref="S11:T11"/>
    <mergeCell ref="S16:T16"/>
    <mergeCell ref="AB7:AB22"/>
    <mergeCell ref="V7:V22"/>
    <mergeCell ref="S18:T18"/>
    <mergeCell ref="S19:T19"/>
    <mergeCell ref="Z7:Z22"/>
    <mergeCell ref="S13:T13"/>
    <mergeCell ref="S14:T14"/>
    <mergeCell ref="AA23:AD23"/>
    <mergeCell ref="S12:T12"/>
    <mergeCell ref="D23:E23"/>
    <mergeCell ref="V23:Z23"/>
    <mergeCell ref="S21:T21"/>
    <mergeCell ref="S22:T22"/>
    <mergeCell ref="AD7:AD22"/>
    <mergeCell ref="S7:T7"/>
    <mergeCell ref="S23:T23"/>
    <mergeCell ref="S9:T9"/>
    <mergeCell ref="S10:T10"/>
    <mergeCell ref="S17:T17"/>
    <mergeCell ref="AA7:AA22"/>
    <mergeCell ref="S20:T20"/>
    <mergeCell ref="S15:T15"/>
    <mergeCell ref="W7:W22"/>
    <mergeCell ref="A1:X1"/>
    <mergeCell ref="Y1:AD1"/>
    <mergeCell ref="A2:AD2"/>
    <mergeCell ref="V4:AD4"/>
    <mergeCell ref="A3:G3"/>
    <mergeCell ref="A4:A5"/>
    <mergeCell ref="O5:P5"/>
    <mergeCell ref="Q5:R5"/>
    <mergeCell ref="AB5:AB6"/>
    <mergeCell ref="G5:H5"/>
    <mergeCell ref="AC5:AC6"/>
    <mergeCell ref="AD5:AD6"/>
    <mergeCell ref="D4:D5"/>
    <mergeCell ref="E4:U4"/>
    <mergeCell ref="E5:F5"/>
    <mergeCell ref="K5:L5"/>
    <mergeCell ref="I5:J5"/>
    <mergeCell ref="M5:N5"/>
    <mergeCell ref="Z5:Z6"/>
    <mergeCell ref="AA5:AA6"/>
    <mergeCell ref="Y5:Y6"/>
    <mergeCell ref="S5:T6"/>
    <mergeCell ref="U5:U6"/>
    <mergeCell ref="V5:V6"/>
    <mergeCell ref="W5:W6"/>
    <mergeCell ref="X5:X6"/>
  </mergeCells>
  <phoneticPr fontId="0" type="noConversion"/>
  <pageMargins left="0.39370078740157483" right="0.39370078740157483" top="0.39370078740157483" bottom="0.39370078740157483" header="0" footer="0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opLeftCell="C1" workbookViewId="0">
      <selection activeCell="B21" sqref="B21"/>
    </sheetView>
  </sheetViews>
  <sheetFormatPr defaultRowHeight="15"/>
  <cols>
    <col min="1" max="1" width="4.85546875" customWidth="1"/>
    <col min="2" max="2" width="9.42578125" customWidth="1"/>
    <col min="3" max="3" width="2.85546875" customWidth="1"/>
    <col min="4" max="4" width="23.85546875" customWidth="1"/>
  </cols>
  <sheetData>
    <row r="1" spans="1:21">
      <c r="A1" s="48" t="s">
        <v>1</v>
      </c>
      <c r="B1" s="29"/>
      <c r="C1" s="29"/>
      <c r="D1" s="50" t="s">
        <v>0</v>
      </c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69">
      <c r="A2" s="48"/>
      <c r="B2" s="32" t="s">
        <v>16</v>
      </c>
      <c r="C2" s="32" t="s">
        <v>17</v>
      </c>
      <c r="D2" s="50"/>
      <c r="E2" s="36" t="s">
        <v>10</v>
      </c>
      <c r="F2" s="36"/>
      <c r="G2" s="49" t="s">
        <v>9</v>
      </c>
      <c r="H2" s="49"/>
      <c r="I2" s="36" t="s">
        <v>132</v>
      </c>
      <c r="J2" s="36"/>
      <c r="K2" s="36" t="s">
        <v>112</v>
      </c>
      <c r="L2" s="36"/>
      <c r="M2" s="36" t="s">
        <v>11</v>
      </c>
      <c r="N2" s="36"/>
      <c r="O2" s="36" t="s">
        <v>12</v>
      </c>
      <c r="P2" s="36"/>
      <c r="Q2" s="36" t="s">
        <v>13</v>
      </c>
      <c r="R2" s="36"/>
      <c r="S2" s="38" t="s">
        <v>7</v>
      </c>
      <c r="T2" s="39"/>
      <c r="U2" s="42" t="s">
        <v>8</v>
      </c>
    </row>
    <row r="3" spans="1:21">
      <c r="A3" s="29"/>
      <c r="B3" s="23"/>
      <c r="C3" s="23"/>
      <c r="D3" s="30"/>
      <c r="E3" s="11" t="s">
        <v>2</v>
      </c>
      <c r="F3" s="11" t="s">
        <v>3</v>
      </c>
      <c r="G3" s="11" t="s">
        <v>2</v>
      </c>
      <c r="H3" s="11" t="s">
        <v>3</v>
      </c>
      <c r="I3" s="11" t="s">
        <v>2</v>
      </c>
      <c r="J3" s="11" t="s">
        <v>3</v>
      </c>
      <c r="K3" s="11" t="s">
        <v>2</v>
      </c>
      <c r="L3" s="11" t="s">
        <v>3</v>
      </c>
      <c r="M3" s="11" t="s">
        <v>2</v>
      </c>
      <c r="N3" s="11" t="s">
        <v>3</v>
      </c>
      <c r="O3" s="11" t="s">
        <v>2</v>
      </c>
      <c r="P3" s="11" t="s">
        <v>3</v>
      </c>
      <c r="Q3" s="11" t="s">
        <v>2</v>
      </c>
      <c r="R3" s="11" t="s">
        <v>3</v>
      </c>
      <c r="S3" s="40"/>
      <c r="T3" s="41"/>
      <c r="U3" s="42"/>
    </row>
    <row r="4" spans="1:21" ht="15.75">
      <c r="A4" s="23">
        <v>1</v>
      </c>
      <c r="B4" s="33" t="s">
        <v>19</v>
      </c>
      <c r="C4" s="23">
        <v>13</v>
      </c>
      <c r="D4" s="28" t="s">
        <v>18</v>
      </c>
      <c r="E4" s="5" t="s">
        <v>126</v>
      </c>
      <c r="F4" s="13">
        <v>60</v>
      </c>
      <c r="G4" s="18">
        <v>8.1999999999999993</v>
      </c>
      <c r="H4" s="13">
        <v>26</v>
      </c>
      <c r="I4" s="19">
        <v>10.199999999999999</v>
      </c>
      <c r="J4" s="13">
        <v>20</v>
      </c>
      <c r="K4" s="6">
        <v>17</v>
      </c>
      <c r="L4" s="13">
        <v>60</v>
      </c>
      <c r="M4" s="6">
        <v>190</v>
      </c>
      <c r="N4" s="6">
        <v>23</v>
      </c>
      <c r="O4" s="6">
        <v>24</v>
      </c>
      <c r="P4" s="13">
        <v>26</v>
      </c>
      <c r="Q4" s="6">
        <v>19</v>
      </c>
      <c r="R4" s="6">
        <v>55</v>
      </c>
      <c r="S4" s="54">
        <f t="shared" ref="S4:S13" si="0">H4+J4+L4+N4+P4+R4</f>
        <v>210</v>
      </c>
      <c r="T4" s="55"/>
      <c r="U4" s="14">
        <v>1</v>
      </c>
    </row>
    <row r="5" spans="1:21" ht="15.75">
      <c r="A5" s="23">
        <v>2</v>
      </c>
      <c r="B5" s="33" t="s">
        <v>21</v>
      </c>
      <c r="C5" s="23">
        <v>13</v>
      </c>
      <c r="D5" s="28" t="s">
        <v>20</v>
      </c>
      <c r="E5" s="5" t="s">
        <v>127</v>
      </c>
      <c r="F5" s="13">
        <v>62</v>
      </c>
      <c r="G5" s="18">
        <v>8.1</v>
      </c>
      <c r="H5" s="13">
        <v>32</v>
      </c>
      <c r="I5" s="19">
        <v>9.6</v>
      </c>
      <c r="J5" s="13">
        <v>33</v>
      </c>
      <c r="K5" s="6">
        <v>18</v>
      </c>
      <c r="L5" s="13">
        <v>62</v>
      </c>
      <c r="M5" s="6">
        <v>190</v>
      </c>
      <c r="N5" s="6">
        <v>23</v>
      </c>
      <c r="O5" s="6">
        <v>27</v>
      </c>
      <c r="P5" s="13">
        <v>32</v>
      </c>
      <c r="Q5" s="6">
        <v>2</v>
      </c>
      <c r="R5" s="6">
        <v>14</v>
      </c>
      <c r="S5" s="54">
        <f t="shared" si="0"/>
        <v>196</v>
      </c>
      <c r="T5" s="55"/>
      <c r="U5" s="24">
        <v>4</v>
      </c>
    </row>
    <row r="6" spans="1:21" ht="15.75">
      <c r="A6" s="23">
        <v>3</v>
      </c>
      <c r="B6" s="33" t="s">
        <v>23</v>
      </c>
      <c r="C6" s="23">
        <v>13</v>
      </c>
      <c r="D6" s="28" t="s">
        <v>22</v>
      </c>
      <c r="E6" s="5" t="s">
        <v>118</v>
      </c>
      <c r="F6" s="13">
        <v>50</v>
      </c>
      <c r="G6" s="18">
        <v>8.1999999999999993</v>
      </c>
      <c r="H6" s="13">
        <v>28</v>
      </c>
      <c r="I6" s="19">
        <v>10</v>
      </c>
      <c r="J6" s="13">
        <v>24</v>
      </c>
      <c r="K6" s="6">
        <v>13</v>
      </c>
      <c r="L6" s="13">
        <v>50</v>
      </c>
      <c r="M6" s="6">
        <v>220</v>
      </c>
      <c r="N6" s="6">
        <v>45</v>
      </c>
      <c r="O6" s="6">
        <v>25</v>
      </c>
      <c r="P6" s="13">
        <v>28</v>
      </c>
      <c r="Q6" s="6">
        <v>12</v>
      </c>
      <c r="R6" s="6">
        <v>34</v>
      </c>
      <c r="S6" s="54">
        <f t="shared" si="0"/>
        <v>209</v>
      </c>
      <c r="T6" s="55"/>
      <c r="U6" s="24">
        <v>2</v>
      </c>
    </row>
    <row r="7" spans="1:21" ht="15.75">
      <c r="A7" s="23">
        <v>4</v>
      </c>
      <c r="B7" s="33" t="s">
        <v>25</v>
      </c>
      <c r="C7" s="23">
        <v>13</v>
      </c>
      <c r="D7" s="28" t="s">
        <v>24</v>
      </c>
      <c r="E7" s="5" t="s">
        <v>128</v>
      </c>
      <c r="F7" s="13">
        <v>58</v>
      </c>
      <c r="G7" s="18">
        <v>8.1999999999999993</v>
      </c>
      <c r="H7" s="13">
        <v>28</v>
      </c>
      <c r="I7" s="19">
        <v>10</v>
      </c>
      <c r="J7" s="13">
        <v>23</v>
      </c>
      <c r="K7" s="6">
        <v>16</v>
      </c>
      <c r="L7" s="13">
        <v>58</v>
      </c>
      <c r="M7" s="6">
        <v>219</v>
      </c>
      <c r="N7" s="6">
        <v>44</v>
      </c>
      <c r="O7" s="6">
        <v>25</v>
      </c>
      <c r="P7" s="13">
        <v>28</v>
      </c>
      <c r="Q7" s="6">
        <v>7</v>
      </c>
      <c r="R7" s="6">
        <v>23</v>
      </c>
      <c r="S7" s="54">
        <f t="shared" si="0"/>
        <v>204</v>
      </c>
      <c r="T7" s="55"/>
      <c r="U7" s="24">
        <v>3</v>
      </c>
    </row>
    <row r="8" spans="1:21" ht="15.75">
      <c r="A8" s="23">
        <v>5</v>
      </c>
      <c r="B8" s="33" t="s">
        <v>27</v>
      </c>
      <c r="C8" s="23">
        <v>13</v>
      </c>
      <c r="D8" s="28" t="s">
        <v>26</v>
      </c>
      <c r="E8" s="5" t="s">
        <v>128</v>
      </c>
      <c r="F8" s="13">
        <v>58</v>
      </c>
      <c r="G8" s="18">
        <v>8</v>
      </c>
      <c r="H8" s="13">
        <v>35</v>
      </c>
      <c r="I8" s="19">
        <v>10.1</v>
      </c>
      <c r="J8" s="13">
        <v>22</v>
      </c>
      <c r="K8" s="6">
        <v>16</v>
      </c>
      <c r="L8" s="13">
        <v>58</v>
      </c>
      <c r="M8" s="6">
        <v>190</v>
      </c>
      <c r="N8" s="6">
        <v>23</v>
      </c>
      <c r="O8" s="6">
        <v>28</v>
      </c>
      <c r="P8" s="13">
        <v>35</v>
      </c>
      <c r="Q8" s="6">
        <v>7</v>
      </c>
      <c r="R8" s="6">
        <v>23</v>
      </c>
      <c r="S8" s="54">
        <f t="shared" si="0"/>
        <v>196</v>
      </c>
      <c r="T8" s="55"/>
      <c r="U8" s="24">
        <v>4</v>
      </c>
    </row>
    <row r="9" spans="1:21" ht="15.75">
      <c r="A9" s="23">
        <v>6</v>
      </c>
      <c r="B9" s="33" t="s">
        <v>29</v>
      </c>
      <c r="C9" s="23">
        <v>13</v>
      </c>
      <c r="D9" s="27" t="s">
        <v>28</v>
      </c>
      <c r="E9" s="5" t="s">
        <v>129</v>
      </c>
      <c r="F9" s="13">
        <v>40</v>
      </c>
      <c r="G9" s="18">
        <v>8.6</v>
      </c>
      <c r="H9" s="13">
        <v>18</v>
      </c>
      <c r="I9" s="19">
        <v>9.9</v>
      </c>
      <c r="J9" s="13">
        <v>27</v>
      </c>
      <c r="K9" s="6">
        <v>10</v>
      </c>
      <c r="L9" s="13">
        <v>40</v>
      </c>
      <c r="M9" s="6">
        <v>218</v>
      </c>
      <c r="N9" s="6">
        <v>43</v>
      </c>
      <c r="O9" s="6">
        <v>20</v>
      </c>
      <c r="P9" s="13">
        <v>18</v>
      </c>
      <c r="Q9" s="6">
        <v>12</v>
      </c>
      <c r="R9" s="6">
        <v>34</v>
      </c>
      <c r="S9" s="54">
        <f t="shared" si="0"/>
        <v>180</v>
      </c>
      <c r="T9" s="55"/>
      <c r="U9" s="24">
        <v>6</v>
      </c>
    </row>
    <row r="10" spans="1:21" ht="15.75">
      <c r="A10" s="23">
        <v>7</v>
      </c>
      <c r="B10" s="33" t="s">
        <v>31</v>
      </c>
      <c r="C10" s="23">
        <v>13</v>
      </c>
      <c r="D10" s="27" t="s">
        <v>30</v>
      </c>
      <c r="E10" s="5" t="s">
        <v>130</v>
      </c>
      <c r="F10" s="13">
        <v>42</v>
      </c>
      <c r="G10" s="18">
        <v>8.3000000000000007</v>
      </c>
      <c r="H10" s="13">
        <v>24</v>
      </c>
      <c r="I10" s="19">
        <v>9.6</v>
      </c>
      <c r="J10" s="13">
        <v>33</v>
      </c>
      <c r="K10" s="6">
        <v>11</v>
      </c>
      <c r="L10" s="13">
        <v>42</v>
      </c>
      <c r="M10" s="6">
        <v>207</v>
      </c>
      <c r="N10" s="6">
        <v>32</v>
      </c>
      <c r="O10" s="6">
        <v>23</v>
      </c>
      <c r="P10" s="13">
        <v>24</v>
      </c>
      <c r="Q10" s="6">
        <v>12</v>
      </c>
      <c r="R10" s="6">
        <v>35</v>
      </c>
      <c r="S10" s="54">
        <f t="shared" si="0"/>
        <v>190</v>
      </c>
      <c r="T10" s="55"/>
      <c r="U10" s="24">
        <v>5</v>
      </c>
    </row>
    <row r="11" spans="1:21" ht="15.75">
      <c r="A11" s="23">
        <v>8</v>
      </c>
      <c r="B11" s="33" t="s">
        <v>33</v>
      </c>
      <c r="C11" s="23">
        <v>13</v>
      </c>
      <c r="D11" s="1" t="s">
        <v>32</v>
      </c>
      <c r="E11" s="5" t="s">
        <v>123</v>
      </c>
      <c r="F11" s="13">
        <v>36</v>
      </c>
      <c r="G11" s="18">
        <v>8.6999999999999993</v>
      </c>
      <c r="H11" s="13">
        <v>16</v>
      </c>
      <c r="I11" s="19">
        <v>9</v>
      </c>
      <c r="J11" s="13">
        <v>45</v>
      </c>
      <c r="K11" s="6">
        <v>9</v>
      </c>
      <c r="L11" s="13">
        <v>36</v>
      </c>
      <c r="M11" s="6">
        <v>161</v>
      </c>
      <c r="N11" s="6">
        <v>11</v>
      </c>
      <c r="O11" s="6">
        <v>19</v>
      </c>
      <c r="P11" s="13">
        <v>16</v>
      </c>
      <c r="Q11" s="6">
        <v>7</v>
      </c>
      <c r="R11" s="6">
        <v>23</v>
      </c>
      <c r="S11" s="54">
        <f t="shared" si="0"/>
        <v>147</v>
      </c>
      <c r="T11" s="55"/>
      <c r="U11" s="24">
        <v>8</v>
      </c>
    </row>
    <row r="12" spans="1:21" ht="15.75">
      <c r="A12" s="23">
        <v>9</v>
      </c>
      <c r="B12" s="33" t="s">
        <v>35</v>
      </c>
      <c r="C12" s="23">
        <v>13</v>
      </c>
      <c r="D12" s="3" t="s">
        <v>34</v>
      </c>
      <c r="E12" s="5" t="s">
        <v>129</v>
      </c>
      <c r="F12" s="6">
        <v>40</v>
      </c>
      <c r="G12" s="18">
        <v>8.5</v>
      </c>
      <c r="H12" s="6">
        <v>20</v>
      </c>
      <c r="I12" s="19">
        <v>9.5</v>
      </c>
      <c r="J12" s="6">
        <v>34</v>
      </c>
      <c r="K12" s="6">
        <v>10</v>
      </c>
      <c r="L12" s="6">
        <v>40</v>
      </c>
      <c r="M12" s="6">
        <v>188</v>
      </c>
      <c r="N12" s="5" t="s">
        <v>115</v>
      </c>
      <c r="O12" s="6">
        <v>21</v>
      </c>
      <c r="P12" s="6">
        <v>20</v>
      </c>
      <c r="Q12" s="6">
        <v>15</v>
      </c>
      <c r="R12" s="5" t="s">
        <v>113</v>
      </c>
      <c r="S12" s="54">
        <f t="shared" si="0"/>
        <v>179</v>
      </c>
      <c r="T12" s="55"/>
      <c r="U12" s="24">
        <v>7</v>
      </c>
    </row>
    <row r="13" spans="1:21" ht="15.75">
      <c r="A13" s="23">
        <v>10</v>
      </c>
      <c r="B13" s="33" t="s">
        <v>37</v>
      </c>
      <c r="C13" s="23">
        <v>13</v>
      </c>
      <c r="D13" s="3" t="s">
        <v>36</v>
      </c>
      <c r="E13" s="5" t="s">
        <v>131</v>
      </c>
      <c r="F13" s="6">
        <v>38</v>
      </c>
      <c r="G13" s="18">
        <v>8.6</v>
      </c>
      <c r="H13" s="6">
        <v>18</v>
      </c>
      <c r="I13" s="19">
        <v>9.6</v>
      </c>
      <c r="J13" s="6">
        <v>32</v>
      </c>
      <c r="K13" s="6">
        <v>10</v>
      </c>
      <c r="L13" s="6">
        <v>38</v>
      </c>
      <c r="M13" s="6">
        <v>218</v>
      </c>
      <c r="N13" s="5" t="s">
        <v>113</v>
      </c>
      <c r="O13" s="6">
        <v>20</v>
      </c>
      <c r="P13" s="6">
        <v>18</v>
      </c>
      <c r="Q13" s="6">
        <v>10</v>
      </c>
      <c r="R13" s="5" t="s">
        <v>114</v>
      </c>
      <c r="S13" s="54">
        <f t="shared" si="0"/>
        <v>179</v>
      </c>
      <c r="T13" s="55"/>
      <c r="U13" s="24">
        <v>7</v>
      </c>
    </row>
    <row r="14" spans="1:21" ht="15.75">
      <c r="A14" s="23">
        <v>11</v>
      </c>
      <c r="B14" s="33"/>
      <c r="C14" s="23"/>
      <c r="D14" s="3"/>
      <c r="E14" s="5"/>
      <c r="F14" s="5"/>
      <c r="G14" s="18"/>
      <c r="H14" s="5"/>
      <c r="I14" s="19"/>
      <c r="J14" s="5"/>
      <c r="K14" s="6"/>
      <c r="L14" s="6"/>
      <c r="M14" s="6"/>
      <c r="N14" s="6"/>
      <c r="O14" s="6"/>
      <c r="P14" s="6"/>
      <c r="Q14" s="6"/>
      <c r="R14" s="6"/>
      <c r="S14" s="54"/>
      <c r="T14" s="55"/>
      <c r="U14" s="24"/>
    </row>
    <row r="15" spans="1:21" ht="15.75">
      <c r="A15" s="23">
        <v>12</v>
      </c>
      <c r="B15" s="33"/>
      <c r="C15" s="23"/>
      <c r="D15" s="3"/>
      <c r="E15" s="5"/>
      <c r="F15" s="5"/>
      <c r="G15" s="18"/>
      <c r="H15" s="5"/>
      <c r="I15" s="19"/>
      <c r="J15" s="5"/>
      <c r="K15" s="6"/>
      <c r="L15" s="6"/>
      <c r="M15" s="6"/>
      <c r="N15" s="6"/>
      <c r="O15" s="6"/>
      <c r="P15" s="6"/>
      <c r="Q15" s="6"/>
      <c r="R15" s="6"/>
      <c r="S15" s="54"/>
      <c r="T15" s="55"/>
      <c r="U15" s="24"/>
    </row>
    <row r="16" spans="1:21" ht="15.75">
      <c r="A16" s="23">
        <v>13</v>
      </c>
      <c r="B16" s="33"/>
      <c r="C16" s="23"/>
      <c r="D16" s="3"/>
      <c r="E16" s="5"/>
      <c r="F16" s="5"/>
      <c r="G16" s="18"/>
      <c r="H16" s="5"/>
      <c r="I16" s="19"/>
      <c r="J16" s="5"/>
      <c r="K16" s="6"/>
      <c r="L16" s="6"/>
      <c r="M16" s="6"/>
      <c r="N16" s="6"/>
      <c r="O16" s="6"/>
      <c r="P16" s="6"/>
      <c r="Q16" s="6"/>
      <c r="R16" s="6"/>
      <c r="S16" s="54"/>
      <c r="T16" s="55"/>
      <c r="U16" s="24"/>
    </row>
    <row r="17" spans="1:21" ht="15.75">
      <c r="A17" s="23">
        <v>14</v>
      </c>
      <c r="B17" s="34"/>
      <c r="C17" s="23"/>
      <c r="D17" s="3"/>
      <c r="E17" s="5"/>
      <c r="F17" s="5"/>
      <c r="G17" s="18"/>
      <c r="H17" s="5"/>
      <c r="I17" s="19"/>
      <c r="J17" s="5"/>
      <c r="K17" s="6"/>
      <c r="L17" s="6"/>
      <c r="M17" s="6"/>
      <c r="N17" s="6"/>
      <c r="O17" s="6"/>
      <c r="P17" s="6"/>
      <c r="Q17" s="6"/>
      <c r="R17" s="6"/>
      <c r="S17" s="54"/>
      <c r="T17" s="55"/>
      <c r="U17" s="24"/>
    </row>
    <row r="18" spans="1:21" ht="15.75">
      <c r="A18" s="23">
        <v>15</v>
      </c>
      <c r="B18" s="35"/>
      <c r="C18" s="23"/>
      <c r="D18" s="3"/>
      <c r="E18" s="5"/>
      <c r="F18" s="5"/>
      <c r="G18" s="18"/>
      <c r="H18" s="5"/>
      <c r="I18" s="19"/>
      <c r="J18" s="5"/>
      <c r="K18" s="6"/>
      <c r="L18" s="6"/>
      <c r="M18" s="6"/>
      <c r="N18" s="6"/>
      <c r="O18" s="6"/>
      <c r="P18" s="6"/>
      <c r="Q18" s="6"/>
      <c r="R18" s="6"/>
      <c r="S18" s="54"/>
      <c r="T18" s="55"/>
      <c r="U18" s="24"/>
    </row>
    <row r="19" spans="1:21" ht="15.75">
      <c r="A19" s="12"/>
      <c r="B19" s="31"/>
      <c r="C19" s="31"/>
      <c r="D19" s="3"/>
      <c r="E19" s="5"/>
      <c r="F19" s="5"/>
      <c r="G19" s="18"/>
      <c r="H19" s="5"/>
      <c r="I19" s="19"/>
      <c r="J19" s="5"/>
      <c r="K19" s="6"/>
      <c r="L19" s="6"/>
      <c r="M19" s="6"/>
      <c r="N19" s="6"/>
      <c r="O19" s="6"/>
      <c r="P19" s="6"/>
      <c r="Q19" s="6"/>
      <c r="R19" s="6"/>
      <c r="S19" s="54"/>
      <c r="T19" s="55"/>
      <c r="U19" s="24"/>
    </row>
    <row r="20" spans="1:21" ht="15.75">
      <c r="A20" s="3"/>
      <c r="B20" s="2"/>
      <c r="C20" s="2"/>
      <c r="D20" s="56" t="s">
        <v>14</v>
      </c>
      <c r="E20" s="56"/>
      <c r="F20" s="21"/>
      <c r="G20" s="15"/>
      <c r="H20" s="22"/>
      <c r="I20" s="20"/>
      <c r="J20" s="22"/>
      <c r="K20" s="15"/>
      <c r="L20" s="22"/>
      <c r="M20" s="15"/>
      <c r="N20" s="22"/>
      <c r="O20" s="15"/>
      <c r="P20" s="22"/>
      <c r="Q20" s="15"/>
      <c r="R20" s="22"/>
      <c r="S20" s="54">
        <f>SUM(S4:T19)</f>
        <v>1890</v>
      </c>
      <c r="T20" s="55"/>
      <c r="U20" s="16"/>
    </row>
    <row r="21" spans="1:21" ht="15.75">
      <c r="A21" s="31"/>
      <c r="B21" s="2"/>
      <c r="C21" s="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5"/>
    </row>
    <row r="23" spans="1:21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26"/>
    </row>
  </sheetData>
  <mergeCells count="30">
    <mergeCell ref="A1:A2"/>
    <mergeCell ref="D1:D2"/>
    <mergeCell ref="E1:U1"/>
    <mergeCell ref="E2:F2"/>
    <mergeCell ref="G2:H2"/>
    <mergeCell ref="I2:J2"/>
    <mergeCell ref="K2:L2"/>
    <mergeCell ref="M2:N2"/>
    <mergeCell ref="O2:P2"/>
    <mergeCell ref="Q2:R2"/>
    <mergeCell ref="S13:T13"/>
    <mergeCell ref="S2:T3"/>
    <mergeCell ref="U2:U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D20:E20"/>
    <mergeCell ref="S20:T20"/>
    <mergeCell ref="S14:T14"/>
    <mergeCell ref="S15:T15"/>
    <mergeCell ref="S16:T16"/>
    <mergeCell ref="S17:T17"/>
    <mergeCell ref="S18:T18"/>
    <mergeCell ref="S19:T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topLeftCell="C1" workbookViewId="0">
      <selection activeCell="E17" sqref="E17"/>
    </sheetView>
  </sheetViews>
  <sheetFormatPr defaultRowHeight="15"/>
  <cols>
    <col min="1" max="1" width="5.42578125" customWidth="1"/>
    <col min="2" max="2" width="10.7109375" customWidth="1"/>
    <col min="3" max="3" width="5" customWidth="1"/>
    <col min="4" max="4" width="24.28515625" customWidth="1"/>
  </cols>
  <sheetData>
    <row r="1" spans="1:21">
      <c r="A1" s="48" t="s">
        <v>1</v>
      </c>
      <c r="B1" s="29"/>
      <c r="C1" s="29"/>
      <c r="D1" s="50" t="s">
        <v>0</v>
      </c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69">
      <c r="A2" s="48"/>
      <c r="B2" s="32" t="s">
        <v>16</v>
      </c>
      <c r="C2" s="32" t="s">
        <v>17</v>
      </c>
      <c r="D2" s="50"/>
      <c r="E2" s="36" t="s">
        <v>10</v>
      </c>
      <c r="F2" s="36"/>
      <c r="G2" s="49" t="s">
        <v>9</v>
      </c>
      <c r="H2" s="49"/>
      <c r="I2" s="36" t="s">
        <v>132</v>
      </c>
      <c r="J2" s="36"/>
      <c r="K2" s="36" t="s">
        <v>112</v>
      </c>
      <c r="L2" s="36"/>
      <c r="M2" s="36" t="s">
        <v>11</v>
      </c>
      <c r="N2" s="36"/>
      <c r="O2" s="36" t="s">
        <v>12</v>
      </c>
      <c r="P2" s="36"/>
      <c r="Q2" s="36" t="s">
        <v>13</v>
      </c>
      <c r="R2" s="36"/>
      <c r="S2" s="38" t="s">
        <v>7</v>
      </c>
      <c r="T2" s="39"/>
      <c r="U2" s="42" t="s">
        <v>8</v>
      </c>
    </row>
    <row r="3" spans="1:21">
      <c r="A3" s="29"/>
      <c r="B3" s="23"/>
      <c r="C3" s="23"/>
      <c r="D3" s="30"/>
      <c r="E3" s="11" t="s">
        <v>2</v>
      </c>
      <c r="F3" s="11" t="s">
        <v>3</v>
      </c>
      <c r="G3" s="11" t="s">
        <v>2</v>
      </c>
      <c r="H3" s="11" t="s">
        <v>3</v>
      </c>
      <c r="I3" s="11" t="s">
        <v>2</v>
      </c>
      <c r="J3" s="11" t="s">
        <v>3</v>
      </c>
      <c r="K3" s="11" t="s">
        <v>2</v>
      </c>
      <c r="L3" s="11" t="s">
        <v>3</v>
      </c>
      <c r="M3" s="11" t="s">
        <v>2</v>
      </c>
      <c r="N3" s="11" t="s">
        <v>3</v>
      </c>
      <c r="O3" s="11" t="s">
        <v>2</v>
      </c>
      <c r="P3" s="11" t="s">
        <v>3</v>
      </c>
      <c r="Q3" s="11" t="s">
        <v>2</v>
      </c>
      <c r="R3" s="11" t="s">
        <v>3</v>
      </c>
      <c r="S3" s="40"/>
      <c r="T3" s="41"/>
      <c r="U3" s="42"/>
    </row>
    <row r="4" spans="1:21" ht="15.75">
      <c r="A4" s="23">
        <v>1</v>
      </c>
      <c r="B4" s="33" t="s">
        <v>39</v>
      </c>
      <c r="C4" s="23">
        <v>14</v>
      </c>
      <c r="D4" s="28" t="s">
        <v>38</v>
      </c>
      <c r="E4" s="5" t="s">
        <v>138</v>
      </c>
      <c r="F4" s="13">
        <v>60</v>
      </c>
      <c r="G4" s="18">
        <v>7.1</v>
      </c>
      <c r="H4" s="6">
        <v>56</v>
      </c>
      <c r="I4" s="19">
        <v>8.1</v>
      </c>
      <c r="J4" s="13">
        <v>60</v>
      </c>
      <c r="K4" s="6">
        <v>8</v>
      </c>
      <c r="L4" s="13">
        <v>26</v>
      </c>
      <c r="M4" s="6">
        <v>237</v>
      </c>
      <c r="N4" s="6">
        <v>56</v>
      </c>
      <c r="O4" s="6">
        <v>26</v>
      </c>
      <c r="P4" s="13">
        <v>26</v>
      </c>
      <c r="Q4" s="6">
        <v>5</v>
      </c>
      <c r="R4" s="13">
        <v>20</v>
      </c>
      <c r="S4" s="54">
        <f t="shared" ref="S4:S13" si="0">F4+H4+J4+L4+N4+P4+R4</f>
        <v>304</v>
      </c>
      <c r="T4" s="55"/>
      <c r="U4" s="14">
        <v>3</v>
      </c>
    </row>
    <row r="5" spans="1:21" ht="15.75">
      <c r="A5" s="23">
        <v>2</v>
      </c>
      <c r="B5" s="33" t="s">
        <v>41</v>
      </c>
      <c r="C5" s="23">
        <v>14</v>
      </c>
      <c r="D5" s="28" t="s">
        <v>40</v>
      </c>
      <c r="E5" s="5" t="s">
        <v>139</v>
      </c>
      <c r="F5" s="13">
        <v>62</v>
      </c>
      <c r="G5" s="18">
        <v>7.2</v>
      </c>
      <c r="H5" s="6">
        <v>53</v>
      </c>
      <c r="I5" s="19">
        <v>8</v>
      </c>
      <c r="J5" s="13">
        <v>62</v>
      </c>
      <c r="K5" s="6">
        <v>10</v>
      </c>
      <c r="L5" s="13">
        <v>32</v>
      </c>
      <c r="M5" s="6">
        <v>233</v>
      </c>
      <c r="N5" s="6">
        <v>53</v>
      </c>
      <c r="O5" s="6">
        <v>29</v>
      </c>
      <c r="P5" s="13">
        <v>32</v>
      </c>
      <c r="Q5" s="6">
        <v>11</v>
      </c>
      <c r="R5" s="13">
        <v>33</v>
      </c>
      <c r="S5" s="54">
        <f t="shared" si="0"/>
        <v>327</v>
      </c>
      <c r="T5" s="55"/>
      <c r="U5" s="24">
        <v>1</v>
      </c>
    </row>
    <row r="6" spans="1:21" ht="15.75">
      <c r="A6" s="23">
        <v>3</v>
      </c>
      <c r="B6" s="33" t="s">
        <v>43</v>
      </c>
      <c r="C6" s="23">
        <v>14</v>
      </c>
      <c r="D6" s="28" t="s">
        <v>42</v>
      </c>
      <c r="E6" s="5" t="s">
        <v>140</v>
      </c>
      <c r="F6" s="13">
        <v>50</v>
      </c>
      <c r="G6" s="18">
        <v>7.4</v>
      </c>
      <c r="H6" s="6">
        <v>46</v>
      </c>
      <c r="I6" s="19">
        <v>8.6</v>
      </c>
      <c r="J6" s="13">
        <v>50</v>
      </c>
      <c r="K6" s="6">
        <v>8</v>
      </c>
      <c r="L6" s="13">
        <v>28</v>
      </c>
      <c r="M6" s="6">
        <v>226</v>
      </c>
      <c r="N6" s="6">
        <v>46</v>
      </c>
      <c r="O6" s="6">
        <v>27</v>
      </c>
      <c r="P6" s="13">
        <v>28</v>
      </c>
      <c r="Q6" s="6">
        <v>7</v>
      </c>
      <c r="R6" s="13">
        <v>24</v>
      </c>
      <c r="S6" s="54">
        <f t="shared" si="0"/>
        <v>272</v>
      </c>
      <c r="T6" s="55"/>
      <c r="U6" s="24">
        <v>5</v>
      </c>
    </row>
    <row r="7" spans="1:21" ht="15.75">
      <c r="A7" s="23">
        <v>4</v>
      </c>
      <c r="B7" s="33" t="s">
        <v>45</v>
      </c>
      <c r="C7" s="23">
        <v>14</v>
      </c>
      <c r="D7" s="28" t="s">
        <v>44</v>
      </c>
      <c r="E7" s="5" t="s">
        <v>141</v>
      </c>
      <c r="F7" s="13">
        <v>58</v>
      </c>
      <c r="G7" s="18">
        <v>7.5</v>
      </c>
      <c r="H7" s="6">
        <v>42</v>
      </c>
      <c r="I7" s="19">
        <v>8.1999999999999993</v>
      </c>
      <c r="J7" s="13">
        <v>58</v>
      </c>
      <c r="K7" s="6">
        <v>8</v>
      </c>
      <c r="L7" s="13">
        <v>28</v>
      </c>
      <c r="M7" s="6">
        <v>222</v>
      </c>
      <c r="N7" s="6">
        <v>42</v>
      </c>
      <c r="O7" s="6">
        <v>27</v>
      </c>
      <c r="P7" s="13">
        <v>28</v>
      </c>
      <c r="Q7" s="6">
        <v>6</v>
      </c>
      <c r="R7" s="13">
        <v>23</v>
      </c>
      <c r="S7" s="54">
        <f t="shared" si="0"/>
        <v>279</v>
      </c>
      <c r="T7" s="55"/>
      <c r="U7" s="24">
        <v>4</v>
      </c>
    </row>
    <row r="8" spans="1:21" ht="15.75">
      <c r="A8" s="23">
        <v>5</v>
      </c>
      <c r="B8" s="33" t="s">
        <v>47</v>
      </c>
      <c r="C8" s="23">
        <v>14</v>
      </c>
      <c r="D8" s="28" t="s">
        <v>46</v>
      </c>
      <c r="E8" s="5" t="s">
        <v>141</v>
      </c>
      <c r="F8" s="13">
        <v>58</v>
      </c>
      <c r="G8" s="18">
        <v>7.3</v>
      </c>
      <c r="H8" s="6">
        <v>50</v>
      </c>
      <c r="I8" s="19">
        <v>8.1999999999999993</v>
      </c>
      <c r="J8" s="13">
        <v>58</v>
      </c>
      <c r="K8" s="6">
        <v>10</v>
      </c>
      <c r="L8" s="13">
        <v>35</v>
      </c>
      <c r="M8" s="6">
        <v>230</v>
      </c>
      <c r="N8" s="6">
        <v>50</v>
      </c>
      <c r="O8" s="6">
        <v>30</v>
      </c>
      <c r="P8" s="13">
        <v>35</v>
      </c>
      <c r="Q8" s="6">
        <v>6</v>
      </c>
      <c r="R8" s="13">
        <v>22</v>
      </c>
      <c r="S8" s="54">
        <f t="shared" si="0"/>
        <v>308</v>
      </c>
      <c r="T8" s="55"/>
      <c r="U8" s="24">
        <v>2</v>
      </c>
    </row>
    <row r="9" spans="1:21" ht="15.75">
      <c r="A9" s="23">
        <v>6</v>
      </c>
      <c r="B9" s="33" t="s">
        <v>49</v>
      </c>
      <c r="C9" s="23">
        <v>14</v>
      </c>
      <c r="D9" s="27" t="s">
        <v>48</v>
      </c>
      <c r="E9" s="5" t="s">
        <v>142</v>
      </c>
      <c r="F9" s="13">
        <v>40</v>
      </c>
      <c r="G9" s="18">
        <v>7.8</v>
      </c>
      <c r="H9" s="6">
        <v>34</v>
      </c>
      <c r="I9" s="19">
        <v>9</v>
      </c>
      <c r="J9" s="13">
        <v>40</v>
      </c>
      <c r="K9" s="6">
        <v>6</v>
      </c>
      <c r="L9" s="13">
        <v>18</v>
      </c>
      <c r="M9" s="6">
        <v>214</v>
      </c>
      <c r="N9" s="6">
        <v>34</v>
      </c>
      <c r="O9" s="6">
        <v>22</v>
      </c>
      <c r="P9" s="13">
        <v>18</v>
      </c>
      <c r="Q9" s="6">
        <v>8</v>
      </c>
      <c r="R9" s="13">
        <v>27</v>
      </c>
      <c r="S9" s="54">
        <f t="shared" si="0"/>
        <v>211</v>
      </c>
      <c r="T9" s="55"/>
      <c r="U9" s="24">
        <v>10</v>
      </c>
    </row>
    <row r="10" spans="1:21" ht="15.75">
      <c r="A10" s="23">
        <v>7</v>
      </c>
      <c r="B10" s="33" t="s">
        <v>51</v>
      </c>
      <c r="C10" s="23">
        <v>14</v>
      </c>
      <c r="D10" s="27" t="s">
        <v>50</v>
      </c>
      <c r="E10" s="5" t="s">
        <v>143</v>
      </c>
      <c r="F10" s="13">
        <v>42</v>
      </c>
      <c r="G10" s="18">
        <v>7.5</v>
      </c>
      <c r="H10" s="6">
        <v>42</v>
      </c>
      <c r="I10" s="19">
        <v>8.9</v>
      </c>
      <c r="J10" s="13">
        <v>42</v>
      </c>
      <c r="K10" s="6">
        <v>7</v>
      </c>
      <c r="L10" s="13">
        <v>24</v>
      </c>
      <c r="M10" s="6">
        <v>222</v>
      </c>
      <c r="N10" s="6">
        <v>42</v>
      </c>
      <c r="O10" s="6">
        <v>25</v>
      </c>
      <c r="P10" s="13">
        <v>24</v>
      </c>
      <c r="Q10" s="6">
        <v>11</v>
      </c>
      <c r="R10" s="13">
        <v>33</v>
      </c>
      <c r="S10" s="54">
        <f t="shared" si="0"/>
        <v>249</v>
      </c>
      <c r="T10" s="55"/>
      <c r="U10" s="24">
        <v>6</v>
      </c>
    </row>
    <row r="11" spans="1:21" ht="15.75">
      <c r="A11" s="23">
        <v>8</v>
      </c>
      <c r="B11" s="33" t="s">
        <v>49</v>
      </c>
      <c r="C11" s="23">
        <v>14</v>
      </c>
      <c r="D11" s="1" t="s">
        <v>52</v>
      </c>
      <c r="E11" s="5" t="s">
        <v>144</v>
      </c>
      <c r="F11" s="13">
        <v>36</v>
      </c>
      <c r="G11" s="18">
        <v>7.8</v>
      </c>
      <c r="H11" s="6">
        <v>34</v>
      </c>
      <c r="I11" s="19">
        <v>9.1</v>
      </c>
      <c r="J11" s="13">
        <v>36</v>
      </c>
      <c r="K11" s="6">
        <v>5</v>
      </c>
      <c r="L11" s="13">
        <v>16</v>
      </c>
      <c r="M11" s="6">
        <v>214</v>
      </c>
      <c r="N11" s="6">
        <v>34</v>
      </c>
      <c r="O11" s="6">
        <v>20</v>
      </c>
      <c r="P11" s="13">
        <v>16</v>
      </c>
      <c r="Q11" s="6">
        <v>15</v>
      </c>
      <c r="R11" s="13">
        <v>45</v>
      </c>
      <c r="S11" s="54">
        <f t="shared" si="0"/>
        <v>217</v>
      </c>
      <c r="T11" s="55"/>
      <c r="U11" s="24">
        <v>9</v>
      </c>
    </row>
    <row r="12" spans="1:21" ht="15.75">
      <c r="A12" s="23">
        <v>9</v>
      </c>
      <c r="B12" s="33" t="s">
        <v>54</v>
      </c>
      <c r="C12" s="23">
        <v>14</v>
      </c>
      <c r="D12" s="3" t="s">
        <v>53</v>
      </c>
      <c r="E12" s="5" t="s">
        <v>142</v>
      </c>
      <c r="F12" s="6">
        <v>40</v>
      </c>
      <c r="G12" s="18">
        <v>7.4</v>
      </c>
      <c r="H12" s="5" t="s">
        <v>109</v>
      </c>
      <c r="I12" s="19">
        <v>9</v>
      </c>
      <c r="J12" s="6">
        <v>40</v>
      </c>
      <c r="K12" s="6">
        <v>6</v>
      </c>
      <c r="L12" s="6">
        <v>20</v>
      </c>
      <c r="M12" s="6">
        <v>226</v>
      </c>
      <c r="N12" s="5" t="s">
        <v>109</v>
      </c>
      <c r="O12" s="6">
        <v>23</v>
      </c>
      <c r="P12" s="6">
        <v>20</v>
      </c>
      <c r="Q12" s="6">
        <v>11</v>
      </c>
      <c r="R12" s="6">
        <v>34</v>
      </c>
      <c r="S12" s="54">
        <f t="shared" si="0"/>
        <v>246</v>
      </c>
      <c r="T12" s="55"/>
      <c r="U12" s="24">
        <v>7</v>
      </c>
    </row>
    <row r="13" spans="1:21" ht="15.75">
      <c r="A13" s="23">
        <v>10</v>
      </c>
      <c r="B13" s="33" t="s">
        <v>56</v>
      </c>
      <c r="C13" s="23">
        <v>14</v>
      </c>
      <c r="D13" s="3" t="s">
        <v>55</v>
      </c>
      <c r="E13" s="5" t="s">
        <v>137</v>
      </c>
      <c r="F13" s="6">
        <v>38</v>
      </c>
      <c r="G13" s="18">
        <v>7.3</v>
      </c>
      <c r="H13" s="5" t="s">
        <v>108</v>
      </c>
      <c r="I13" s="19">
        <v>9</v>
      </c>
      <c r="J13" s="6">
        <v>38</v>
      </c>
      <c r="K13" s="6">
        <v>5</v>
      </c>
      <c r="L13" s="6">
        <v>18</v>
      </c>
      <c r="M13" s="6">
        <v>230</v>
      </c>
      <c r="N13" s="5" t="s">
        <v>108</v>
      </c>
      <c r="O13" s="6">
        <v>22</v>
      </c>
      <c r="P13" s="6">
        <v>18</v>
      </c>
      <c r="Q13" s="6">
        <v>11</v>
      </c>
      <c r="R13" s="6">
        <v>32</v>
      </c>
      <c r="S13" s="54">
        <f t="shared" si="0"/>
        <v>244</v>
      </c>
      <c r="T13" s="55"/>
      <c r="U13" s="24">
        <v>8</v>
      </c>
    </row>
    <row r="14" spans="1:21" ht="15.75">
      <c r="A14" s="23">
        <v>11</v>
      </c>
      <c r="B14" s="33"/>
      <c r="C14" s="23"/>
      <c r="D14" s="3"/>
      <c r="E14" s="5"/>
      <c r="F14" s="5"/>
      <c r="G14" s="18"/>
      <c r="H14" s="5"/>
      <c r="I14" s="19"/>
      <c r="J14" s="5"/>
      <c r="K14" s="6"/>
      <c r="L14" s="6"/>
      <c r="M14" s="6"/>
      <c r="N14" s="6"/>
      <c r="O14" s="6"/>
      <c r="P14" s="6"/>
      <c r="Q14" s="6"/>
      <c r="R14" s="6"/>
      <c r="S14" s="54"/>
      <c r="T14" s="55"/>
      <c r="U14" s="24"/>
    </row>
    <row r="15" spans="1:21" ht="15.75">
      <c r="A15" s="23">
        <v>12</v>
      </c>
      <c r="B15" s="33"/>
      <c r="C15" s="23"/>
      <c r="D15" s="3"/>
      <c r="E15" s="5"/>
      <c r="F15" s="5"/>
      <c r="G15" s="18"/>
      <c r="H15" s="5"/>
      <c r="I15" s="19"/>
      <c r="J15" s="5"/>
      <c r="K15" s="6"/>
      <c r="L15" s="6"/>
      <c r="M15" s="6"/>
      <c r="N15" s="6"/>
      <c r="O15" s="6"/>
      <c r="P15" s="6"/>
      <c r="Q15" s="6"/>
      <c r="R15" s="6"/>
      <c r="S15" s="54"/>
      <c r="T15" s="55"/>
      <c r="U15" s="24"/>
    </row>
    <row r="16" spans="1:21" ht="15.75">
      <c r="A16" s="23">
        <v>13</v>
      </c>
      <c r="B16" s="33"/>
      <c r="C16" s="23"/>
      <c r="D16" s="3"/>
      <c r="E16" s="5"/>
      <c r="F16" s="5"/>
      <c r="G16" s="18"/>
      <c r="H16" s="5"/>
      <c r="I16" s="19"/>
      <c r="J16" s="5"/>
      <c r="K16" s="6"/>
      <c r="L16" s="6"/>
      <c r="M16" s="6"/>
      <c r="N16" s="6"/>
      <c r="O16" s="6"/>
      <c r="P16" s="6"/>
      <c r="Q16" s="6"/>
      <c r="R16" s="6"/>
      <c r="S16" s="54"/>
      <c r="T16" s="55"/>
      <c r="U16" s="24"/>
    </row>
    <row r="17" spans="1:21" ht="15.75">
      <c r="A17" s="23">
        <v>14</v>
      </c>
      <c r="B17" s="34"/>
      <c r="C17" s="23"/>
      <c r="D17" s="3"/>
      <c r="E17" s="5"/>
      <c r="F17" s="5"/>
      <c r="G17" s="18"/>
      <c r="H17" s="5"/>
      <c r="I17" s="19"/>
      <c r="J17" s="5"/>
      <c r="K17" s="6"/>
      <c r="L17" s="6"/>
      <c r="M17" s="6"/>
      <c r="N17" s="6"/>
      <c r="O17" s="6"/>
      <c r="P17" s="6"/>
      <c r="Q17" s="6"/>
      <c r="R17" s="6"/>
      <c r="S17" s="54"/>
      <c r="T17" s="55"/>
      <c r="U17" s="24"/>
    </row>
    <row r="18" spans="1:21" ht="15.75">
      <c r="A18" s="23">
        <v>15</v>
      </c>
      <c r="B18" s="35"/>
      <c r="C18" s="23"/>
      <c r="D18" s="3"/>
      <c r="E18" s="5"/>
      <c r="F18" s="5"/>
      <c r="G18" s="18"/>
      <c r="H18" s="5"/>
      <c r="I18" s="19"/>
      <c r="J18" s="5"/>
      <c r="K18" s="6"/>
      <c r="L18" s="6"/>
      <c r="M18" s="6"/>
      <c r="N18" s="6"/>
      <c r="O18" s="6"/>
      <c r="P18" s="6"/>
      <c r="Q18" s="6"/>
      <c r="R18" s="6"/>
      <c r="S18" s="54"/>
      <c r="T18" s="55"/>
      <c r="U18" s="24"/>
    </row>
    <row r="19" spans="1:21" ht="15.75">
      <c r="A19" s="12"/>
      <c r="B19" s="31"/>
      <c r="C19" s="31"/>
      <c r="D19" s="3"/>
      <c r="E19" s="5"/>
      <c r="F19" s="5"/>
      <c r="G19" s="18"/>
      <c r="H19" s="5"/>
      <c r="I19" s="19"/>
      <c r="J19" s="5"/>
      <c r="K19" s="6"/>
      <c r="L19" s="6"/>
      <c r="M19" s="6"/>
      <c r="N19" s="6"/>
      <c r="O19" s="6"/>
      <c r="P19" s="6"/>
      <c r="Q19" s="6"/>
      <c r="R19" s="6"/>
      <c r="S19" s="54"/>
      <c r="T19" s="55"/>
      <c r="U19" s="24"/>
    </row>
    <row r="20" spans="1:21" ht="15.75">
      <c r="A20" s="3"/>
      <c r="B20" s="2"/>
      <c r="C20" s="2"/>
      <c r="D20" s="56" t="s">
        <v>14</v>
      </c>
      <c r="E20" s="56"/>
      <c r="F20" s="21"/>
      <c r="G20" s="15"/>
      <c r="H20" s="22"/>
      <c r="I20" s="20"/>
      <c r="J20" s="22"/>
      <c r="K20" s="15"/>
      <c r="L20" s="22"/>
      <c r="M20" s="15"/>
      <c r="N20" s="22"/>
      <c r="O20" s="15"/>
      <c r="P20" s="22"/>
      <c r="Q20" s="15"/>
      <c r="R20" s="22"/>
      <c r="S20" s="54">
        <f>SUM(S4:T19)</f>
        <v>2657</v>
      </c>
      <c r="T20" s="55"/>
      <c r="U20" s="16"/>
    </row>
    <row r="21" spans="1:21" ht="15.75">
      <c r="A21" s="31"/>
      <c r="B21" s="2"/>
      <c r="C21" s="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5"/>
    </row>
    <row r="23" spans="1:21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26"/>
    </row>
  </sheetData>
  <mergeCells count="30">
    <mergeCell ref="A1:A2"/>
    <mergeCell ref="D1:D2"/>
    <mergeCell ref="E1:U1"/>
    <mergeCell ref="E2:F2"/>
    <mergeCell ref="G2:H2"/>
    <mergeCell ref="I2:J2"/>
    <mergeCell ref="K2:L2"/>
    <mergeCell ref="M2:N2"/>
    <mergeCell ref="O2:P2"/>
    <mergeCell ref="Q2:R2"/>
    <mergeCell ref="S13:T13"/>
    <mergeCell ref="S2:T3"/>
    <mergeCell ref="U2:U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D20:E20"/>
    <mergeCell ref="S20:T20"/>
    <mergeCell ref="S14:T14"/>
    <mergeCell ref="S15:T15"/>
    <mergeCell ref="S16:T16"/>
    <mergeCell ref="S17:T17"/>
    <mergeCell ref="S18:T18"/>
    <mergeCell ref="S19:T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selection activeCell="F17" sqref="F17"/>
    </sheetView>
  </sheetViews>
  <sheetFormatPr defaultRowHeight="15"/>
  <cols>
    <col min="1" max="1" width="4.85546875" customWidth="1"/>
    <col min="3" max="3" width="4.42578125" customWidth="1"/>
    <col min="4" max="5" width="25.5703125" customWidth="1"/>
  </cols>
  <sheetData>
    <row r="1" spans="1:21">
      <c r="A1" s="48" t="s">
        <v>1</v>
      </c>
      <c r="B1" s="29"/>
      <c r="C1" s="29"/>
      <c r="D1" s="50" t="s">
        <v>0</v>
      </c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69">
      <c r="A2" s="48"/>
      <c r="B2" s="32" t="s">
        <v>16</v>
      </c>
      <c r="C2" s="32" t="s">
        <v>17</v>
      </c>
      <c r="D2" s="50"/>
      <c r="E2" s="36" t="s">
        <v>10</v>
      </c>
      <c r="F2" s="36"/>
      <c r="G2" s="49" t="s">
        <v>9</v>
      </c>
      <c r="H2" s="49"/>
      <c r="I2" s="36" t="s">
        <v>132</v>
      </c>
      <c r="J2" s="36"/>
      <c r="K2" s="36" t="s">
        <v>112</v>
      </c>
      <c r="L2" s="36"/>
      <c r="M2" s="36" t="s">
        <v>11</v>
      </c>
      <c r="N2" s="36"/>
      <c r="O2" s="36" t="s">
        <v>12</v>
      </c>
      <c r="P2" s="36"/>
      <c r="Q2" s="36" t="s">
        <v>13</v>
      </c>
      <c r="R2" s="36"/>
      <c r="S2" s="38" t="s">
        <v>7</v>
      </c>
      <c r="T2" s="39"/>
      <c r="U2" s="42" t="s">
        <v>8</v>
      </c>
    </row>
    <row r="3" spans="1:21">
      <c r="A3" s="29"/>
      <c r="B3" s="23"/>
      <c r="C3" s="23"/>
      <c r="D3" s="30"/>
      <c r="E3" s="11" t="s">
        <v>2</v>
      </c>
      <c r="F3" s="11" t="s">
        <v>3</v>
      </c>
      <c r="G3" s="11" t="s">
        <v>2</v>
      </c>
      <c r="H3" s="11" t="s">
        <v>3</v>
      </c>
      <c r="I3" s="11" t="s">
        <v>2</v>
      </c>
      <c r="J3" s="11" t="s">
        <v>3</v>
      </c>
      <c r="K3" s="11" t="s">
        <v>2</v>
      </c>
      <c r="L3" s="11" t="s">
        <v>3</v>
      </c>
      <c r="M3" s="11" t="s">
        <v>2</v>
      </c>
      <c r="N3" s="11" t="s">
        <v>3</v>
      </c>
      <c r="O3" s="11" t="s">
        <v>2</v>
      </c>
      <c r="P3" s="11" t="s">
        <v>3</v>
      </c>
      <c r="Q3" s="11" t="s">
        <v>2</v>
      </c>
      <c r="R3" s="11" t="s">
        <v>3</v>
      </c>
      <c r="S3" s="40"/>
      <c r="T3" s="41"/>
      <c r="U3" s="42"/>
    </row>
    <row r="4" spans="1:21" ht="15.75">
      <c r="A4" s="23">
        <v>1</v>
      </c>
      <c r="B4" s="33" t="s">
        <v>58</v>
      </c>
      <c r="C4" s="23">
        <v>15</v>
      </c>
      <c r="D4" s="28" t="s">
        <v>57</v>
      </c>
      <c r="E4" s="5" t="s">
        <v>133</v>
      </c>
      <c r="F4" s="6">
        <v>56</v>
      </c>
      <c r="G4" s="18">
        <v>7.2</v>
      </c>
      <c r="H4" s="13">
        <v>50</v>
      </c>
      <c r="I4" s="19">
        <v>7.9</v>
      </c>
      <c r="J4" s="13">
        <v>60</v>
      </c>
      <c r="K4" s="6">
        <v>16</v>
      </c>
      <c r="L4" s="6">
        <v>56</v>
      </c>
      <c r="M4" s="6">
        <v>235</v>
      </c>
      <c r="N4" s="13">
        <v>50</v>
      </c>
      <c r="O4" s="6">
        <v>42</v>
      </c>
      <c r="P4" s="13">
        <v>60</v>
      </c>
      <c r="Q4" s="6">
        <v>9</v>
      </c>
      <c r="R4" s="13">
        <v>26</v>
      </c>
      <c r="S4" s="54">
        <f t="shared" ref="S4:S13" si="0">F4+H4+J4+L4+N4+P4+R4</f>
        <v>358</v>
      </c>
      <c r="T4" s="55"/>
      <c r="U4" s="14">
        <v>2</v>
      </c>
    </row>
    <row r="5" spans="1:21" ht="15.75">
      <c r="A5" s="23">
        <v>2</v>
      </c>
      <c r="B5" s="33" t="s">
        <v>60</v>
      </c>
      <c r="C5" s="23">
        <v>15</v>
      </c>
      <c r="D5" s="28" t="s">
        <v>59</v>
      </c>
      <c r="E5" s="5" t="s">
        <v>128</v>
      </c>
      <c r="F5" s="6">
        <v>53</v>
      </c>
      <c r="G5" s="18">
        <v>7.1</v>
      </c>
      <c r="H5" s="13">
        <v>54</v>
      </c>
      <c r="I5" s="19">
        <v>7.8</v>
      </c>
      <c r="J5" s="13">
        <v>62</v>
      </c>
      <c r="K5" s="6">
        <v>15</v>
      </c>
      <c r="L5" s="6">
        <v>53</v>
      </c>
      <c r="M5" s="6">
        <v>239</v>
      </c>
      <c r="N5" s="13">
        <v>54</v>
      </c>
      <c r="O5" s="6">
        <v>43</v>
      </c>
      <c r="P5" s="13">
        <v>62</v>
      </c>
      <c r="Q5" s="6">
        <v>12</v>
      </c>
      <c r="R5" s="13">
        <v>32</v>
      </c>
      <c r="S5" s="54">
        <f t="shared" si="0"/>
        <v>370</v>
      </c>
      <c r="T5" s="55"/>
      <c r="U5" s="24">
        <v>1</v>
      </c>
    </row>
    <row r="6" spans="1:21" ht="15.75">
      <c r="A6" s="23">
        <v>3</v>
      </c>
      <c r="B6" s="33" t="s">
        <v>62</v>
      </c>
      <c r="C6" s="23">
        <v>15</v>
      </c>
      <c r="D6" s="28" t="s">
        <v>61</v>
      </c>
      <c r="E6" s="5" t="s">
        <v>134</v>
      </c>
      <c r="F6" s="6">
        <v>46</v>
      </c>
      <c r="G6" s="18">
        <v>7.7</v>
      </c>
      <c r="H6" s="13">
        <v>34</v>
      </c>
      <c r="I6" s="19">
        <v>8.4</v>
      </c>
      <c r="J6" s="13">
        <v>50</v>
      </c>
      <c r="K6" s="6">
        <v>14</v>
      </c>
      <c r="L6" s="6">
        <v>46</v>
      </c>
      <c r="M6" s="6">
        <v>219</v>
      </c>
      <c r="N6" s="13">
        <v>34</v>
      </c>
      <c r="O6" s="6">
        <v>38</v>
      </c>
      <c r="P6" s="13">
        <v>50</v>
      </c>
      <c r="Q6" s="6">
        <v>10</v>
      </c>
      <c r="R6" s="13">
        <v>28</v>
      </c>
      <c r="S6" s="54">
        <f t="shared" si="0"/>
        <v>288</v>
      </c>
      <c r="T6" s="55"/>
      <c r="U6" s="24">
        <v>5</v>
      </c>
    </row>
    <row r="7" spans="1:21" ht="15.75">
      <c r="A7" s="23">
        <v>4</v>
      </c>
      <c r="B7" s="33" t="s">
        <v>64</v>
      </c>
      <c r="C7" s="23">
        <v>15</v>
      </c>
      <c r="D7" s="28" t="s">
        <v>63</v>
      </c>
      <c r="E7" s="5" t="s">
        <v>135</v>
      </c>
      <c r="F7" s="6">
        <v>42</v>
      </c>
      <c r="G7" s="18">
        <v>7.4</v>
      </c>
      <c r="H7" s="13">
        <v>42</v>
      </c>
      <c r="I7" s="19">
        <v>8</v>
      </c>
      <c r="J7" s="13">
        <v>58</v>
      </c>
      <c r="K7" s="6">
        <v>13</v>
      </c>
      <c r="L7" s="6">
        <v>42</v>
      </c>
      <c r="M7" s="6">
        <v>227</v>
      </c>
      <c r="N7" s="13">
        <v>42</v>
      </c>
      <c r="O7" s="6">
        <v>41</v>
      </c>
      <c r="P7" s="13">
        <v>58</v>
      </c>
      <c r="Q7" s="6">
        <v>10</v>
      </c>
      <c r="R7" s="13">
        <v>28</v>
      </c>
      <c r="S7" s="54">
        <f t="shared" si="0"/>
        <v>312</v>
      </c>
      <c r="T7" s="55"/>
      <c r="U7" s="24">
        <v>4</v>
      </c>
    </row>
    <row r="8" spans="1:21" ht="15.75">
      <c r="A8" s="23">
        <v>5</v>
      </c>
      <c r="B8" s="33" t="s">
        <v>66</v>
      </c>
      <c r="C8" s="23">
        <v>15</v>
      </c>
      <c r="D8" s="28" t="s">
        <v>65</v>
      </c>
      <c r="E8" s="5" t="s">
        <v>136</v>
      </c>
      <c r="F8" s="6">
        <v>50</v>
      </c>
      <c r="G8" s="18">
        <v>7.3</v>
      </c>
      <c r="H8" s="13">
        <v>46</v>
      </c>
      <c r="I8" s="19">
        <v>8</v>
      </c>
      <c r="J8" s="13">
        <v>58</v>
      </c>
      <c r="K8" s="6">
        <v>15</v>
      </c>
      <c r="L8" s="6">
        <v>50</v>
      </c>
      <c r="M8" s="6">
        <v>231</v>
      </c>
      <c r="N8" s="13">
        <v>46</v>
      </c>
      <c r="O8" s="6">
        <v>41</v>
      </c>
      <c r="P8" s="13">
        <v>58</v>
      </c>
      <c r="Q8" s="6">
        <v>13</v>
      </c>
      <c r="R8" s="13">
        <v>35</v>
      </c>
      <c r="S8" s="54">
        <f t="shared" si="0"/>
        <v>343</v>
      </c>
      <c r="T8" s="55"/>
      <c r="U8" s="24">
        <v>3</v>
      </c>
    </row>
    <row r="9" spans="1:21" ht="15.75">
      <c r="A9" s="23">
        <v>6</v>
      </c>
      <c r="B9" s="33" t="s">
        <v>68</v>
      </c>
      <c r="C9" s="23">
        <v>15</v>
      </c>
      <c r="D9" s="27" t="s">
        <v>67</v>
      </c>
      <c r="E9" s="5" t="s">
        <v>137</v>
      </c>
      <c r="F9" s="6">
        <v>34</v>
      </c>
      <c r="G9" s="18">
        <v>8.1999999999999993</v>
      </c>
      <c r="H9" s="13">
        <v>18</v>
      </c>
      <c r="I9" s="19">
        <v>8.8000000000000007</v>
      </c>
      <c r="J9" s="13">
        <v>40</v>
      </c>
      <c r="K9" s="6">
        <v>11</v>
      </c>
      <c r="L9" s="6">
        <v>34</v>
      </c>
      <c r="M9" s="6">
        <v>195</v>
      </c>
      <c r="N9" s="13">
        <v>18</v>
      </c>
      <c r="O9" s="6">
        <v>34</v>
      </c>
      <c r="P9" s="13">
        <v>40</v>
      </c>
      <c r="Q9" s="6">
        <v>5</v>
      </c>
      <c r="R9" s="13">
        <v>18</v>
      </c>
      <c r="S9" s="54">
        <f t="shared" si="0"/>
        <v>202</v>
      </c>
      <c r="T9" s="55"/>
      <c r="U9" s="24">
        <v>8</v>
      </c>
    </row>
    <row r="10" spans="1:21" ht="15.75">
      <c r="A10" s="23">
        <v>7</v>
      </c>
      <c r="B10" s="33" t="s">
        <v>70</v>
      </c>
      <c r="C10" s="23">
        <v>15</v>
      </c>
      <c r="D10" s="27" t="s">
        <v>69</v>
      </c>
      <c r="E10" s="5" t="s">
        <v>135</v>
      </c>
      <c r="F10" s="6">
        <v>42</v>
      </c>
      <c r="G10" s="18">
        <v>7.5</v>
      </c>
      <c r="H10" s="13">
        <v>39</v>
      </c>
      <c r="I10" s="19">
        <v>8.6999999999999993</v>
      </c>
      <c r="J10" s="13">
        <v>42</v>
      </c>
      <c r="K10" s="6">
        <v>13</v>
      </c>
      <c r="L10" s="6">
        <v>42</v>
      </c>
      <c r="M10" s="6">
        <v>224</v>
      </c>
      <c r="N10" s="13">
        <v>39</v>
      </c>
      <c r="O10" s="6">
        <v>35</v>
      </c>
      <c r="P10" s="13">
        <v>42</v>
      </c>
      <c r="Q10" s="6">
        <v>8</v>
      </c>
      <c r="R10" s="13">
        <v>24</v>
      </c>
      <c r="S10" s="54">
        <f t="shared" si="0"/>
        <v>270</v>
      </c>
      <c r="T10" s="55"/>
      <c r="U10" s="24">
        <v>7</v>
      </c>
    </row>
    <row r="11" spans="1:21" ht="15.75">
      <c r="A11" s="23">
        <v>8</v>
      </c>
      <c r="B11" s="33" t="s">
        <v>72</v>
      </c>
      <c r="C11" s="23">
        <v>15</v>
      </c>
      <c r="D11" s="1" t="s">
        <v>71</v>
      </c>
      <c r="E11" s="5" t="s">
        <v>137</v>
      </c>
      <c r="F11" s="6">
        <v>34</v>
      </c>
      <c r="G11" s="18">
        <v>8.3000000000000007</v>
      </c>
      <c r="H11" s="13">
        <v>15</v>
      </c>
      <c r="I11" s="19">
        <v>8.9</v>
      </c>
      <c r="J11" s="13">
        <v>36</v>
      </c>
      <c r="K11" s="6">
        <v>11</v>
      </c>
      <c r="L11" s="6">
        <v>34</v>
      </c>
      <c r="M11" s="6">
        <v>189</v>
      </c>
      <c r="N11" s="13">
        <v>15</v>
      </c>
      <c r="O11" s="6">
        <v>32</v>
      </c>
      <c r="P11" s="13">
        <v>36</v>
      </c>
      <c r="Q11" s="6">
        <v>4</v>
      </c>
      <c r="R11" s="13">
        <v>16</v>
      </c>
      <c r="S11" s="54">
        <f t="shared" si="0"/>
        <v>186</v>
      </c>
      <c r="T11" s="55"/>
      <c r="U11" s="24">
        <v>9</v>
      </c>
    </row>
    <row r="12" spans="1:21" ht="15.75">
      <c r="A12" s="23">
        <v>9</v>
      </c>
      <c r="B12" s="33" t="s">
        <v>74</v>
      </c>
      <c r="C12" s="23">
        <v>15</v>
      </c>
      <c r="D12" s="3" t="s">
        <v>73</v>
      </c>
      <c r="E12" s="5" t="s">
        <v>135</v>
      </c>
      <c r="F12" s="5" t="s">
        <v>109</v>
      </c>
      <c r="G12" s="18">
        <v>7.4</v>
      </c>
      <c r="H12" s="6">
        <v>42</v>
      </c>
      <c r="I12" s="19">
        <v>8.6999999999999993</v>
      </c>
      <c r="J12" s="6">
        <v>40</v>
      </c>
      <c r="K12" s="6">
        <v>14</v>
      </c>
      <c r="L12" s="5" t="s">
        <v>109</v>
      </c>
      <c r="M12" s="6">
        <v>227</v>
      </c>
      <c r="N12" s="6">
        <v>42</v>
      </c>
      <c r="O12" s="6">
        <v>34</v>
      </c>
      <c r="P12" s="6">
        <v>40</v>
      </c>
      <c r="Q12" s="6">
        <v>6</v>
      </c>
      <c r="R12" s="6">
        <v>20</v>
      </c>
      <c r="S12" s="54">
        <f t="shared" si="0"/>
        <v>276</v>
      </c>
      <c r="T12" s="55"/>
      <c r="U12" s="24">
        <v>6</v>
      </c>
    </row>
    <row r="13" spans="1:21" ht="15.75">
      <c r="A13" s="23">
        <v>10</v>
      </c>
      <c r="B13" s="33" t="s">
        <v>76</v>
      </c>
      <c r="C13" s="23">
        <v>15</v>
      </c>
      <c r="D13" s="3" t="s">
        <v>75</v>
      </c>
      <c r="E13" s="5" t="s">
        <v>136</v>
      </c>
      <c r="F13" s="5" t="s">
        <v>108</v>
      </c>
      <c r="G13" s="18">
        <v>7.5</v>
      </c>
      <c r="H13" s="6">
        <v>38</v>
      </c>
      <c r="I13" s="19">
        <v>8.8000000000000007</v>
      </c>
      <c r="J13" s="6">
        <v>38</v>
      </c>
      <c r="K13" s="6">
        <v>15</v>
      </c>
      <c r="L13" s="5" t="s">
        <v>108</v>
      </c>
      <c r="M13" s="6">
        <v>223</v>
      </c>
      <c r="N13" s="6">
        <v>38</v>
      </c>
      <c r="O13" s="6">
        <v>33</v>
      </c>
      <c r="P13" s="6">
        <v>38</v>
      </c>
      <c r="Q13" s="6">
        <v>5</v>
      </c>
      <c r="R13" s="6">
        <v>18</v>
      </c>
      <c r="S13" s="54">
        <f t="shared" si="0"/>
        <v>270</v>
      </c>
      <c r="T13" s="55"/>
      <c r="U13" s="24">
        <v>7</v>
      </c>
    </row>
    <row r="14" spans="1:21" ht="15.75">
      <c r="A14" s="23">
        <v>11</v>
      </c>
      <c r="B14" s="33"/>
      <c r="C14" s="23"/>
      <c r="D14" s="3"/>
      <c r="E14" s="5"/>
      <c r="F14" s="5"/>
      <c r="G14" s="18"/>
      <c r="H14" s="5"/>
      <c r="I14" s="19"/>
      <c r="J14" s="5"/>
      <c r="K14" s="6"/>
      <c r="L14" s="6"/>
      <c r="M14" s="6"/>
      <c r="N14" s="6"/>
      <c r="O14" s="6"/>
      <c r="P14" s="6"/>
      <c r="Q14" s="6"/>
      <c r="R14" s="6"/>
      <c r="S14" s="54"/>
      <c r="T14" s="55"/>
      <c r="U14" s="24"/>
    </row>
    <row r="15" spans="1:21" ht="15.75">
      <c r="A15" s="23">
        <v>12</v>
      </c>
      <c r="B15" s="33"/>
      <c r="C15" s="23"/>
      <c r="D15" s="3"/>
      <c r="E15" s="5"/>
      <c r="F15" s="5"/>
      <c r="G15" s="18"/>
      <c r="H15" s="5"/>
      <c r="I15" s="19"/>
      <c r="J15" s="5"/>
      <c r="K15" s="6"/>
      <c r="L15" s="6"/>
      <c r="M15" s="6"/>
      <c r="N15" s="6"/>
      <c r="O15" s="6"/>
      <c r="P15" s="6"/>
      <c r="Q15" s="6"/>
      <c r="R15" s="6"/>
      <c r="S15" s="54"/>
      <c r="T15" s="55"/>
      <c r="U15" s="24"/>
    </row>
    <row r="16" spans="1:21" ht="15.75">
      <c r="A16" s="23">
        <v>13</v>
      </c>
      <c r="B16" s="33"/>
      <c r="C16" s="23"/>
      <c r="D16" s="3"/>
      <c r="E16" s="5"/>
      <c r="F16" s="5"/>
      <c r="G16" s="18"/>
      <c r="H16" s="5"/>
      <c r="I16" s="19"/>
      <c r="J16" s="5"/>
      <c r="K16" s="6"/>
      <c r="L16" s="6"/>
      <c r="M16" s="6"/>
      <c r="N16" s="6"/>
      <c r="O16" s="6"/>
      <c r="P16" s="6"/>
      <c r="Q16" s="6"/>
      <c r="R16" s="6"/>
      <c r="S16" s="54"/>
      <c r="T16" s="55"/>
      <c r="U16" s="24"/>
    </row>
    <row r="17" spans="1:21" ht="15.75">
      <c r="A17" s="23">
        <v>14</v>
      </c>
      <c r="B17" s="34"/>
      <c r="C17" s="23"/>
      <c r="D17" s="3"/>
      <c r="E17" s="5"/>
      <c r="F17" s="5"/>
      <c r="G17" s="18"/>
      <c r="H17" s="5"/>
      <c r="I17" s="19"/>
      <c r="J17" s="5"/>
      <c r="K17" s="6"/>
      <c r="L17" s="6"/>
      <c r="M17" s="6"/>
      <c r="N17" s="6"/>
      <c r="O17" s="6"/>
      <c r="P17" s="6"/>
      <c r="Q17" s="6"/>
      <c r="R17" s="6"/>
      <c r="S17" s="54"/>
      <c r="T17" s="55"/>
      <c r="U17" s="24"/>
    </row>
    <row r="18" spans="1:21" ht="15.75">
      <c r="A18" s="23">
        <v>15</v>
      </c>
      <c r="B18" s="35"/>
      <c r="C18" s="23"/>
      <c r="D18" s="3"/>
      <c r="E18" s="5"/>
      <c r="F18" s="5"/>
      <c r="G18" s="18"/>
      <c r="H18" s="5"/>
      <c r="I18" s="19"/>
      <c r="J18" s="5"/>
      <c r="K18" s="6"/>
      <c r="L18" s="6"/>
      <c r="M18" s="6"/>
      <c r="N18" s="6"/>
      <c r="O18" s="6"/>
      <c r="P18" s="6"/>
      <c r="Q18" s="6"/>
      <c r="R18" s="6"/>
      <c r="S18" s="54"/>
      <c r="T18" s="55"/>
      <c r="U18" s="24"/>
    </row>
    <row r="19" spans="1:21" ht="15.75">
      <c r="A19" s="12"/>
      <c r="B19" s="31"/>
      <c r="C19" s="31"/>
      <c r="D19" s="3"/>
      <c r="E19" s="5"/>
      <c r="F19" s="5"/>
      <c r="G19" s="18"/>
      <c r="H19" s="5"/>
      <c r="I19" s="19"/>
      <c r="J19" s="5"/>
      <c r="K19" s="6"/>
      <c r="L19" s="6"/>
      <c r="M19" s="6"/>
      <c r="N19" s="6"/>
      <c r="O19" s="6"/>
      <c r="P19" s="6"/>
      <c r="Q19" s="6"/>
      <c r="R19" s="6"/>
      <c r="S19" s="54"/>
      <c r="T19" s="55"/>
      <c r="U19" s="24"/>
    </row>
    <row r="20" spans="1:21" ht="15.75">
      <c r="A20" s="3"/>
      <c r="B20" s="2"/>
      <c r="C20" s="2"/>
      <c r="D20" s="56" t="s">
        <v>14</v>
      </c>
      <c r="E20" s="56"/>
      <c r="F20" s="21"/>
      <c r="G20" s="15"/>
      <c r="H20" s="22"/>
      <c r="I20" s="20"/>
      <c r="J20" s="22"/>
      <c r="K20" s="15"/>
      <c r="L20" s="22"/>
      <c r="M20" s="15"/>
      <c r="N20" s="22"/>
      <c r="O20" s="15"/>
      <c r="P20" s="22"/>
      <c r="Q20" s="15"/>
      <c r="R20" s="22"/>
      <c r="S20" s="54">
        <f>SUM(S4:T19)</f>
        <v>2875</v>
      </c>
      <c r="T20" s="55"/>
      <c r="U20" s="16"/>
    </row>
    <row r="21" spans="1:21" ht="15.75">
      <c r="A21" s="31"/>
      <c r="B21" s="2"/>
      <c r="C21" s="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5"/>
    </row>
    <row r="23" spans="1:21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26"/>
    </row>
  </sheetData>
  <mergeCells count="30">
    <mergeCell ref="A1:A2"/>
    <mergeCell ref="D1:D2"/>
    <mergeCell ref="E1:U1"/>
    <mergeCell ref="E2:F2"/>
    <mergeCell ref="G2:H2"/>
    <mergeCell ref="I2:J2"/>
    <mergeCell ref="K2:L2"/>
    <mergeCell ref="M2:N2"/>
    <mergeCell ref="O2:P2"/>
    <mergeCell ref="Q2:R2"/>
    <mergeCell ref="S13:T13"/>
    <mergeCell ref="S2:T3"/>
    <mergeCell ref="U2:U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D20:E20"/>
    <mergeCell ref="S20:T20"/>
    <mergeCell ref="S14:T14"/>
    <mergeCell ref="S15:T15"/>
    <mergeCell ref="S16:T16"/>
    <mergeCell ref="S17:T17"/>
    <mergeCell ref="S18:T18"/>
    <mergeCell ref="S19:T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opLeftCell="C1" workbookViewId="0">
      <selection activeCell="U9" sqref="U9"/>
    </sheetView>
  </sheetViews>
  <sheetFormatPr defaultRowHeight="15"/>
  <cols>
    <col min="1" max="1" width="5.140625" customWidth="1"/>
    <col min="2" max="2" width="11.7109375" customWidth="1"/>
    <col min="3" max="3" width="5.140625" customWidth="1"/>
    <col min="4" max="4" width="26" customWidth="1"/>
  </cols>
  <sheetData>
    <row r="1" spans="1:21">
      <c r="A1" s="48" t="s">
        <v>1</v>
      </c>
      <c r="B1" s="29"/>
      <c r="C1" s="29"/>
      <c r="D1" s="50" t="s">
        <v>0</v>
      </c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69">
      <c r="A2" s="48"/>
      <c r="B2" s="32" t="s">
        <v>16</v>
      </c>
      <c r="C2" s="32" t="s">
        <v>17</v>
      </c>
      <c r="D2" s="50"/>
      <c r="E2" s="36" t="s">
        <v>10</v>
      </c>
      <c r="F2" s="36"/>
      <c r="G2" s="49" t="s">
        <v>9</v>
      </c>
      <c r="H2" s="49"/>
      <c r="I2" s="36" t="s">
        <v>149</v>
      </c>
      <c r="J2" s="36"/>
      <c r="K2" s="36" t="s">
        <v>112</v>
      </c>
      <c r="L2" s="36"/>
      <c r="M2" s="36" t="s">
        <v>11</v>
      </c>
      <c r="N2" s="36"/>
      <c r="O2" s="36" t="s">
        <v>12</v>
      </c>
      <c r="P2" s="36"/>
      <c r="Q2" s="36" t="s">
        <v>13</v>
      </c>
      <c r="R2" s="36"/>
      <c r="S2" s="38" t="s">
        <v>7</v>
      </c>
      <c r="T2" s="39"/>
      <c r="U2" s="42" t="s">
        <v>8</v>
      </c>
    </row>
    <row r="3" spans="1:21">
      <c r="A3" s="29"/>
      <c r="B3" s="23"/>
      <c r="C3" s="23"/>
      <c r="D3" s="30"/>
      <c r="E3" s="11" t="s">
        <v>2</v>
      </c>
      <c r="F3" s="11" t="s">
        <v>3</v>
      </c>
      <c r="G3" s="11" t="s">
        <v>2</v>
      </c>
      <c r="H3" s="11" t="s">
        <v>3</v>
      </c>
      <c r="I3" s="11" t="s">
        <v>2</v>
      </c>
      <c r="J3" s="11" t="s">
        <v>3</v>
      </c>
      <c r="K3" s="11" t="s">
        <v>2</v>
      </c>
      <c r="L3" s="11" t="s">
        <v>3</v>
      </c>
      <c r="M3" s="11" t="s">
        <v>2</v>
      </c>
      <c r="N3" s="11" t="s">
        <v>3</v>
      </c>
      <c r="O3" s="11" t="s">
        <v>2</v>
      </c>
      <c r="P3" s="11" t="s">
        <v>3</v>
      </c>
      <c r="Q3" s="11" t="s">
        <v>2</v>
      </c>
      <c r="R3" s="11" t="s">
        <v>3</v>
      </c>
      <c r="S3" s="40"/>
      <c r="T3" s="41"/>
      <c r="U3" s="42"/>
    </row>
    <row r="4" spans="1:21" ht="15.75">
      <c r="A4" s="23">
        <v>1</v>
      </c>
      <c r="B4" s="59" t="s">
        <v>78</v>
      </c>
      <c r="C4" s="60">
        <v>16</v>
      </c>
      <c r="D4" s="28" t="s">
        <v>77</v>
      </c>
      <c r="E4" s="5" t="s">
        <v>145</v>
      </c>
      <c r="F4" s="6">
        <v>56</v>
      </c>
      <c r="G4" s="18">
        <v>6.8</v>
      </c>
      <c r="H4" s="13">
        <v>60</v>
      </c>
      <c r="I4" s="19">
        <v>12.6</v>
      </c>
      <c r="J4" s="6">
        <v>56</v>
      </c>
      <c r="K4" s="6">
        <v>10</v>
      </c>
      <c r="L4" s="13">
        <v>28</v>
      </c>
      <c r="M4" s="6">
        <v>253</v>
      </c>
      <c r="N4" s="13">
        <v>60</v>
      </c>
      <c r="O4" s="6">
        <v>27</v>
      </c>
      <c r="P4" s="13">
        <v>26</v>
      </c>
      <c r="Q4" s="6">
        <v>6</v>
      </c>
      <c r="R4" s="13">
        <v>20</v>
      </c>
      <c r="S4" s="54">
        <f t="shared" ref="S4:S10" si="0">F4+H4+J4+L4+N4+P4+R4</f>
        <v>306</v>
      </c>
      <c r="T4" s="55"/>
      <c r="U4" s="14">
        <v>3</v>
      </c>
    </row>
    <row r="5" spans="1:21" ht="15.75">
      <c r="A5" s="23">
        <v>2</v>
      </c>
      <c r="B5" s="59" t="s">
        <v>150</v>
      </c>
      <c r="C5" s="60">
        <v>16</v>
      </c>
      <c r="D5" s="28" t="s">
        <v>151</v>
      </c>
      <c r="E5" s="5" t="s">
        <v>141</v>
      </c>
      <c r="F5" s="6">
        <v>53</v>
      </c>
      <c r="G5" s="18">
        <v>6.7</v>
      </c>
      <c r="H5" s="13">
        <v>62</v>
      </c>
      <c r="I5" s="19">
        <v>13</v>
      </c>
      <c r="J5" s="6">
        <v>53</v>
      </c>
      <c r="K5" s="6">
        <v>11</v>
      </c>
      <c r="L5" s="13">
        <v>32</v>
      </c>
      <c r="M5" s="6">
        <v>257</v>
      </c>
      <c r="N5" s="13">
        <v>62</v>
      </c>
      <c r="O5" s="6">
        <v>30</v>
      </c>
      <c r="P5" s="13">
        <v>32</v>
      </c>
      <c r="Q5" s="6">
        <v>12</v>
      </c>
      <c r="R5" s="13">
        <v>33</v>
      </c>
      <c r="S5" s="54">
        <f t="shared" si="0"/>
        <v>327</v>
      </c>
      <c r="T5" s="55"/>
      <c r="U5" s="24">
        <v>1</v>
      </c>
    </row>
    <row r="6" spans="1:21" ht="15.75">
      <c r="A6" s="23">
        <v>3</v>
      </c>
      <c r="B6" s="59" t="s">
        <v>80</v>
      </c>
      <c r="C6" s="60">
        <v>16</v>
      </c>
      <c r="D6" s="28" t="s">
        <v>79</v>
      </c>
      <c r="E6" s="5" t="s">
        <v>146</v>
      </c>
      <c r="F6" s="6">
        <v>46</v>
      </c>
      <c r="G6" s="18">
        <v>7.1</v>
      </c>
      <c r="H6" s="13">
        <v>50</v>
      </c>
      <c r="I6" s="19">
        <v>13.4</v>
      </c>
      <c r="J6" s="6">
        <v>46</v>
      </c>
      <c r="K6" s="6">
        <v>10</v>
      </c>
      <c r="L6" s="13">
        <v>28</v>
      </c>
      <c r="M6" s="6">
        <v>240</v>
      </c>
      <c r="N6" s="13">
        <v>50</v>
      </c>
      <c r="O6" s="6">
        <v>28</v>
      </c>
      <c r="P6" s="13">
        <v>28</v>
      </c>
      <c r="Q6" s="6">
        <v>8</v>
      </c>
      <c r="R6" s="13">
        <v>24</v>
      </c>
      <c r="S6" s="54">
        <f t="shared" si="0"/>
        <v>272</v>
      </c>
      <c r="T6" s="55"/>
      <c r="U6" s="24">
        <v>5</v>
      </c>
    </row>
    <row r="7" spans="1:21" ht="15.75">
      <c r="A7" s="23">
        <v>4</v>
      </c>
      <c r="B7" s="59" t="s">
        <v>83</v>
      </c>
      <c r="C7" s="60">
        <v>16</v>
      </c>
      <c r="D7" s="28" t="s">
        <v>152</v>
      </c>
      <c r="E7" s="5" t="s">
        <v>136</v>
      </c>
      <c r="F7" s="6">
        <v>42</v>
      </c>
      <c r="G7" s="18">
        <v>6.9</v>
      </c>
      <c r="H7" s="13">
        <v>58</v>
      </c>
      <c r="I7" s="19">
        <v>13.6</v>
      </c>
      <c r="J7" s="6">
        <v>42</v>
      </c>
      <c r="K7" s="6">
        <v>10</v>
      </c>
      <c r="L7" s="13">
        <v>28</v>
      </c>
      <c r="M7" s="6">
        <v>249</v>
      </c>
      <c r="N7" s="13">
        <v>58</v>
      </c>
      <c r="O7" s="6">
        <v>28</v>
      </c>
      <c r="P7" s="13">
        <v>28</v>
      </c>
      <c r="Q7" s="6">
        <v>7</v>
      </c>
      <c r="R7" s="13">
        <v>23</v>
      </c>
      <c r="S7" s="54">
        <f t="shared" si="0"/>
        <v>279</v>
      </c>
      <c r="T7" s="55"/>
      <c r="U7" s="24">
        <v>4</v>
      </c>
    </row>
    <row r="8" spans="1:21" ht="15.75">
      <c r="A8" s="23">
        <v>5</v>
      </c>
      <c r="B8" s="59" t="s">
        <v>84</v>
      </c>
      <c r="C8" s="60">
        <v>16</v>
      </c>
      <c r="D8" s="3" t="s">
        <v>153</v>
      </c>
      <c r="E8" s="5" t="s">
        <v>147</v>
      </c>
      <c r="F8" s="6">
        <v>50</v>
      </c>
      <c r="G8" s="18">
        <v>6.9</v>
      </c>
      <c r="H8" s="13">
        <v>58</v>
      </c>
      <c r="I8" s="19">
        <v>13.2</v>
      </c>
      <c r="J8" s="6">
        <v>50</v>
      </c>
      <c r="K8" s="6">
        <v>12</v>
      </c>
      <c r="L8" s="13">
        <v>35</v>
      </c>
      <c r="M8" s="6">
        <v>249</v>
      </c>
      <c r="N8" s="13">
        <v>58</v>
      </c>
      <c r="O8" s="6">
        <v>31</v>
      </c>
      <c r="P8" s="13">
        <v>35</v>
      </c>
      <c r="Q8" s="6">
        <v>7</v>
      </c>
      <c r="R8" s="13">
        <v>22</v>
      </c>
      <c r="S8" s="54">
        <f t="shared" si="0"/>
        <v>308</v>
      </c>
      <c r="T8" s="55"/>
      <c r="U8" s="24">
        <v>2</v>
      </c>
    </row>
    <row r="9" spans="1:21" ht="15.75">
      <c r="A9" s="23">
        <v>6</v>
      </c>
      <c r="B9" s="59" t="s">
        <v>82</v>
      </c>
      <c r="C9" s="60">
        <v>16</v>
      </c>
      <c r="D9" s="27" t="s">
        <v>81</v>
      </c>
      <c r="E9" s="5" t="s">
        <v>148</v>
      </c>
      <c r="F9" s="6">
        <v>34</v>
      </c>
      <c r="G9" s="18">
        <v>7.4</v>
      </c>
      <c r="H9" s="13">
        <v>40</v>
      </c>
      <c r="I9" s="19">
        <v>14.1</v>
      </c>
      <c r="J9" s="6">
        <v>34</v>
      </c>
      <c r="K9" s="6">
        <v>8</v>
      </c>
      <c r="L9" s="13">
        <v>18</v>
      </c>
      <c r="M9" s="6">
        <v>230</v>
      </c>
      <c r="N9" s="13">
        <v>40</v>
      </c>
      <c r="O9" s="6">
        <v>23</v>
      </c>
      <c r="P9" s="13">
        <v>18</v>
      </c>
      <c r="Q9" s="6">
        <v>9</v>
      </c>
      <c r="R9" s="13">
        <v>27</v>
      </c>
      <c r="S9" s="54">
        <f t="shared" si="0"/>
        <v>211</v>
      </c>
      <c r="T9" s="55"/>
      <c r="U9" s="24">
        <v>8</v>
      </c>
    </row>
    <row r="10" spans="1:21" ht="15.75">
      <c r="A10" s="23">
        <v>7</v>
      </c>
      <c r="B10" s="59" t="s">
        <v>154</v>
      </c>
      <c r="C10" s="60">
        <v>16</v>
      </c>
      <c r="D10" s="27" t="s">
        <v>155</v>
      </c>
      <c r="E10" s="5" t="s">
        <v>136</v>
      </c>
      <c r="F10" s="6">
        <v>42</v>
      </c>
      <c r="G10" s="18">
        <v>7.3</v>
      </c>
      <c r="H10" s="13">
        <v>42</v>
      </c>
      <c r="I10" s="19">
        <v>13.6</v>
      </c>
      <c r="J10" s="6">
        <v>42</v>
      </c>
      <c r="K10" s="6">
        <v>9</v>
      </c>
      <c r="L10" s="13">
        <v>24</v>
      </c>
      <c r="M10" s="6">
        <v>232</v>
      </c>
      <c r="N10" s="13">
        <v>42</v>
      </c>
      <c r="O10" s="6">
        <v>26</v>
      </c>
      <c r="P10" s="13">
        <v>24</v>
      </c>
      <c r="Q10" s="6">
        <v>12</v>
      </c>
      <c r="R10" s="13">
        <v>33</v>
      </c>
      <c r="S10" s="54">
        <f t="shared" si="0"/>
        <v>249</v>
      </c>
      <c r="T10" s="55"/>
      <c r="U10" s="24">
        <v>7</v>
      </c>
    </row>
    <row r="11" spans="1:21" ht="15.75">
      <c r="A11" s="23">
        <v>8</v>
      </c>
      <c r="B11" s="59" t="s">
        <v>156</v>
      </c>
      <c r="C11" s="60">
        <v>16</v>
      </c>
      <c r="D11" s="1" t="s">
        <v>157</v>
      </c>
      <c r="E11" s="5" t="s">
        <v>141</v>
      </c>
      <c r="F11" s="6">
        <v>53</v>
      </c>
      <c r="G11" s="18">
        <v>6.8</v>
      </c>
      <c r="H11" s="13">
        <v>60</v>
      </c>
      <c r="I11" s="19">
        <v>13.4</v>
      </c>
      <c r="J11" s="6">
        <v>46</v>
      </c>
      <c r="K11" s="6">
        <v>10</v>
      </c>
      <c r="L11" s="13">
        <v>28</v>
      </c>
      <c r="M11" s="6">
        <v>232</v>
      </c>
      <c r="N11" s="13">
        <v>42</v>
      </c>
      <c r="O11" s="6">
        <v>28</v>
      </c>
      <c r="P11" s="13">
        <v>28</v>
      </c>
      <c r="Q11" s="6">
        <v>9</v>
      </c>
      <c r="R11" s="13">
        <v>27</v>
      </c>
      <c r="S11" s="63">
        <v>259</v>
      </c>
      <c r="T11" s="64"/>
      <c r="U11" s="24">
        <v>5</v>
      </c>
    </row>
    <row r="12" spans="1:21" ht="15.75">
      <c r="A12" s="23">
        <v>9</v>
      </c>
      <c r="B12" s="59" t="s">
        <v>163</v>
      </c>
      <c r="C12" s="60">
        <v>16</v>
      </c>
      <c r="D12" s="3" t="s">
        <v>162</v>
      </c>
      <c r="E12" s="5" t="s">
        <v>148</v>
      </c>
      <c r="F12" s="5" t="s">
        <v>186</v>
      </c>
      <c r="G12" s="18">
        <v>7.1</v>
      </c>
      <c r="H12" s="13">
        <v>50</v>
      </c>
      <c r="I12" s="19">
        <v>14.1</v>
      </c>
      <c r="J12" s="6">
        <v>34</v>
      </c>
      <c r="K12" s="6">
        <v>10</v>
      </c>
      <c r="L12" s="13">
        <v>28</v>
      </c>
      <c r="M12" s="6">
        <v>257</v>
      </c>
      <c r="N12" s="13">
        <v>62</v>
      </c>
      <c r="O12" s="6">
        <v>28</v>
      </c>
      <c r="P12" s="13">
        <v>28</v>
      </c>
      <c r="Q12" s="6">
        <v>6</v>
      </c>
      <c r="R12" s="13">
        <v>20</v>
      </c>
      <c r="S12" s="54">
        <f>F12+H12+J12+L12+N12+P12+R12</f>
        <v>256</v>
      </c>
      <c r="T12" s="55"/>
      <c r="U12" s="24">
        <v>6</v>
      </c>
    </row>
    <row r="13" spans="1:21" ht="15.75">
      <c r="A13" s="23">
        <v>10</v>
      </c>
      <c r="B13" s="62" t="s">
        <v>165</v>
      </c>
      <c r="C13" s="60">
        <v>16</v>
      </c>
      <c r="D13" s="61" t="s">
        <v>164</v>
      </c>
      <c r="E13" s="5" t="s">
        <v>147</v>
      </c>
      <c r="F13" s="5" t="s">
        <v>108</v>
      </c>
      <c r="G13" s="18">
        <v>6.9</v>
      </c>
      <c r="H13" s="13">
        <v>58</v>
      </c>
      <c r="I13" s="19">
        <v>13.6</v>
      </c>
      <c r="J13" s="6">
        <v>42</v>
      </c>
      <c r="K13" s="6">
        <v>8</v>
      </c>
      <c r="L13" s="13">
        <v>18</v>
      </c>
      <c r="M13" s="6">
        <v>230</v>
      </c>
      <c r="N13" s="13">
        <v>40</v>
      </c>
      <c r="O13" s="6">
        <v>28</v>
      </c>
      <c r="P13" s="13">
        <v>28</v>
      </c>
      <c r="Q13" s="6">
        <v>7</v>
      </c>
      <c r="R13" s="13">
        <v>23</v>
      </c>
      <c r="S13" s="54">
        <f>F13+H13+J13+L13+N13+P13+R13</f>
        <v>259</v>
      </c>
      <c r="T13" s="55"/>
      <c r="U13" s="24">
        <v>6</v>
      </c>
    </row>
    <row r="14" spans="1:21" ht="15.75">
      <c r="A14" s="23">
        <v>11</v>
      </c>
      <c r="B14" s="33"/>
      <c r="C14" s="23"/>
      <c r="D14" s="3"/>
      <c r="E14" s="5"/>
      <c r="F14" s="5"/>
      <c r="G14" s="18"/>
      <c r="H14" s="5"/>
      <c r="I14" s="19"/>
      <c r="J14" s="5"/>
      <c r="K14" s="6"/>
      <c r="L14" s="6"/>
      <c r="M14" s="6"/>
      <c r="N14" s="6"/>
      <c r="O14" s="6"/>
      <c r="P14" s="6"/>
      <c r="Q14" s="6"/>
      <c r="R14" s="6"/>
      <c r="S14" s="54"/>
      <c r="T14" s="55"/>
      <c r="U14" s="24"/>
    </row>
    <row r="15" spans="1:21" ht="15.75">
      <c r="A15" s="23">
        <v>12</v>
      </c>
      <c r="B15" s="33"/>
      <c r="C15" s="23"/>
      <c r="D15" s="3"/>
      <c r="E15" s="5"/>
      <c r="F15" s="5"/>
      <c r="G15" s="18"/>
      <c r="H15" s="5"/>
      <c r="I15" s="19"/>
      <c r="J15" s="5"/>
      <c r="K15" s="6"/>
      <c r="L15" s="6"/>
      <c r="M15" s="6"/>
      <c r="N15" s="6"/>
      <c r="O15" s="6"/>
      <c r="P15" s="6"/>
      <c r="Q15" s="6"/>
      <c r="R15" s="6"/>
      <c r="S15" s="54"/>
      <c r="T15" s="55"/>
      <c r="U15" s="24"/>
    </row>
    <row r="16" spans="1:21" ht="15.75">
      <c r="A16" s="23">
        <v>13</v>
      </c>
      <c r="B16" s="33"/>
      <c r="C16" s="23"/>
      <c r="D16" s="3"/>
      <c r="E16" s="5"/>
      <c r="F16" s="5"/>
      <c r="G16" s="18"/>
      <c r="H16" s="5"/>
      <c r="I16" s="19"/>
      <c r="J16" s="5"/>
      <c r="K16" s="6"/>
      <c r="L16" s="6"/>
      <c r="M16" s="6"/>
      <c r="N16" s="6"/>
      <c r="O16" s="6"/>
      <c r="P16" s="6"/>
      <c r="Q16" s="6"/>
      <c r="R16" s="6"/>
      <c r="S16" s="54"/>
      <c r="T16" s="55"/>
      <c r="U16" s="24"/>
    </row>
    <row r="17" spans="1:21" ht="15.75">
      <c r="A17" s="23">
        <v>14</v>
      </c>
      <c r="B17" s="34"/>
      <c r="C17" s="23"/>
      <c r="D17" s="3"/>
      <c r="E17" s="5"/>
      <c r="F17" s="5"/>
      <c r="G17" s="18"/>
      <c r="H17" s="5"/>
      <c r="I17" s="19"/>
      <c r="J17" s="5"/>
      <c r="K17" s="6"/>
      <c r="L17" s="6"/>
      <c r="M17" s="6"/>
      <c r="N17" s="6"/>
      <c r="O17" s="6"/>
      <c r="P17" s="6"/>
      <c r="Q17" s="6"/>
      <c r="R17" s="6"/>
      <c r="S17" s="54"/>
      <c r="T17" s="55"/>
      <c r="U17" s="24"/>
    </row>
    <row r="18" spans="1:21" ht="15.75">
      <c r="A18" s="23">
        <v>15</v>
      </c>
      <c r="B18" s="35"/>
      <c r="C18" s="23"/>
      <c r="D18" s="3"/>
      <c r="E18" s="5"/>
      <c r="F18" s="5"/>
      <c r="G18" s="18"/>
      <c r="H18" s="5"/>
      <c r="I18" s="19"/>
      <c r="J18" s="5"/>
      <c r="K18" s="6"/>
      <c r="L18" s="6"/>
      <c r="M18" s="6"/>
      <c r="N18" s="6"/>
      <c r="O18" s="6"/>
      <c r="P18" s="6"/>
      <c r="Q18" s="6"/>
      <c r="R18" s="6"/>
      <c r="S18" s="54"/>
      <c r="T18" s="55"/>
      <c r="U18" s="24"/>
    </row>
    <row r="19" spans="1:21" ht="15.75">
      <c r="A19" s="12"/>
      <c r="B19" s="31"/>
      <c r="C19" s="31"/>
      <c r="D19" s="3"/>
      <c r="E19" s="5"/>
      <c r="F19" s="5"/>
      <c r="G19" s="18"/>
      <c r="H19" s="5"/>
      <c r="I19" s="19"/>
      <c r="J19" s="5"/>
      <c r="K19" s="6"/>
      <c r="L19" s="6"/>
      <c r="M19" s="6"/>
      <c r="N19" s="6"/>
      <c r="O19" s="6"/>
      <c r="P19" s="6"/>
      <c r="Q19" s="6"/>
      <c r="R19" s="6"/>
      <c r="S19" s="54"/>
      <c r="T19" s="55"/>
      <c r="U19" s="24"/>
    </row>
    <row r="20" spans="1:21" ht="15.75">
      <c r="A20" s="3"/>
      <c r="B20" s="2"/>
      <c r="C20" s="2"/>
      <c r="D20" s="56" t="s">
        <v>14</v>
      </c>
      <c r="E20" s="56"/>
      <c r="F20" s="21"/>
      <c r="G20" s="15"/>
      <c r="H20" s="22"/>
      <c r="I20" s="20"/>
      <c r="J20" s="22"/>
      <c r="K20" s="15"/>
      <c r="L20" s="22"/>
      <c r="M20" s="15"/>
      <c r="N20" s="22"/>
      <c r="O20" s="15"/>
      <c r="P20" s="22"/>
      <c r="Q20" s="15"/>
      <c r="R20" s="22"/>
      <c r="S20" s="54">
        <f>SUM(S4:T19)</f>
        <v>2726</v>
      </c>
      <c r="T20" s="55"/>
      <c r="U20" s="16"/>
    </row>
    <row r="21" spans="1:21" ht="15.75">
      <c r="A21" s="31"/>
      <c r="B21" s="2"/>
      <c r="C21" s="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5"/>
    </row>
    <row r="23" spans="1:21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26"/>
    </row>
  </sheetData>
  <mergeCells count="30">
    <mergeCell ref="A1:A2"/>
    <mergeCell ref="D1:D2"/>
    <mergeCell ref="E1:U1"/>
    <mergeCell ref="E2:F2"/>
    <mergeCell ref="G2:H2"/>
    <mergeCell ref="I2:J2"/>
    <mergeCell ref="K2:L2"/>
    <mergeCell ref="M2:N2"/>
    <mergeCell ref="O2:P2"/>
    <mergeCell ref="Q2:R2"/>
    <mergeCell ref="S13:T13"/>
    <mergeCell ref="S2:T3"/>
    <mergeCell ref="U2:U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D20:E20"/>
    <mergeCell ref="S20:T20"/>
    <mergeCell ref="S14:T14"/>
    <mergeCell ref="S15:T15"/>
    <mergeCell ref="S16:T16"/>
    <mergeCell ref="S17:T17"/>
    <mergeCell ref="S18:T18"/>
    <mergeCell ref="S19:T1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topLeftCell="C1" workbookViewId="0">
      <selection activeCell="G17" sqref="G17"/>
    </sheetView>
  </sheetViews>
  <sheetFormatPr defaultRowHeight="15"/>
  <cols>
    <col min="1" max="1" width="5.42578125" customWidth="1"/>
    <col min="2" max="2" width="14.140625" customWidth="1"/>
    <col min="3" max="3" width="2.85546875" customWidth="1"/>
    <col min="4" max="4" width="23.42578125" customWidth="1"/>
  </cols>
  <sheetData>
    <row r="1" spans="1:21">
      <c r="A1" s="48" t="s">
        <v>1</v>
      </c>
      <c r="B1" s="29"/>
      <c r="C1" s="29"/>
      <c r="D1" s="50" t="s">
        <v>0</v>
      </c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69">
      <c r="A2" s="48"/>
      <c r="B2" s="32" t="s">
        <v>16</v>
      </c>
      <c r="C2" s="32" t="s">
        <v>17</v>
      </c>
      <c r="D2" s="50"/>
      <c r="E2" s="36" t="s">
        <v>10</v>
      </c>
      <c r="F2" s="36"/>
      <c r="G2" s="49" t="s">
        <v>9</v>
      </c>
      <c r="H2" s="49"/>
      <c r="I2" s="36" t="s">
        <v>110</v>
      </c>
      <c r="J2" s="36"/>
      <c r="K2" s="36" t="s">
        <v>112</v>
      </c>
      <c r="L2" s="36"/>
      <c r="M2" s="36" t="s">
        <v>11</v>
      </c>
      <c r="N2" s="36"/>
      <c r="O2" s="36" t="s">
        <v>12</v>
      </c>
      <c r="P2" s="36"/>
      <c r="Q2" s="36" t="s">
        <v>13</v>
      </c>
      <c r="R2" s="36"/>
      <c r="S2" s="38" t="s">
        <v>7</v>
      </c>
      <c r="T2" s="39"/>
      <c r="U2" s="42" t="s">
        <v>8</v>
      </c>
    </row>
    <row r="3" spans="1:21">
      <c r="A3" s="29"/>
      <c r="B3" s="23"/>
      <c r="C3" s="23"/>
      <c r="D3" s="30"/>
      <c r="E3" s="11" t="s">
        <v>2</v>
      </c>
      <c r="F3" s="11" t="s">
        <v>3</v>
      </c>
      <c r="G3" s="11" t="s">
        <v>2</v>
      </c>
      <c r="H3" s="11" t="s">
        <v>3</v>
      </c>
      <c r="I3" s="11" t="s">
        <v>2</v>
      </c>
      <c r="J3" s="11" t="s">
        <v>3</v>
      </c>
      <c r="K3" s="11" t="s">
        <v>2</v>
      </c>
      <c r="L3" s="11" t="s">
        <v>3</v>
      </c>
      <c r="M3" s="11" t="s">
        <v>2</v>
      </c>
      <c r="N3" s="11" t="s">
        <v>3</v>
      </c>
      <c r="O3" s="11" t="s">
        <v>2</v>
      </c>
      <c r="P3" s="11" t="s">
        <v>3</v>
      </c>
      <c r="Q3" s="11" t="s">
        <v>2</v>
      </c>
      <c r="R3" s="11" t="s">
        <v>3</v>
      </c>
      <c r="S3" s="40"/>
      <c r="T3" s="41"/>
      <c r="U3" s="42"/>
    </row>
    <row r="4" spans="1:21" ht="15.75">
      <c r="A4" s="23">
        <v>1</v>
      </c>
      <c r="B4" s="33" t="s">
        <v>86</v>
      </c>
      <c r="C4" s="23">
        <v>17</v>
      </c>
      <c r="D4" s="28" t="s">
        <v>85</v>
      </c>
      <c r="E4" s="5" t="s">
        <v>99</v>
      </c>
      <c r="F4" s="6">
        <v>51</v>
      </c>
      <c r="G4" s="18">
        <v>6.8</v>
      </c>
      <c r="H4" s="6">
        <v>56</v>
      </c>
      <c r="I4" s="19">
        <v>12.8</v>
      </c>
      <c r="J4" s="6">
        <v>54</v>
      </c>
      <c r="K4" s="6">
        <v>17</v>
      </c>
      <c r="L4" s="13">
        <v>50</v>
      </c>
      <c r="M4" s="6">
        <v>248</v>
      </c>
      <c r="N4" s="13">
        <v>53</v>
      </c>
      <c r="O4" s="6">
        <v>43</v>
      </c>
      <c r="P4" s="13">
        <v>60</v>
      </c>
      <c r="Q4" s="6">
        <v>10</v>
      </c>
      <c r="R4" s="13">
        <v>26</v>
      </c>
      <c r="S4" s="54">
        <f t="shared" ref="S4:S13" si="0">F4+H4+J4+L4+N4+P4+R4</f>
        <v>350</v>
      </c>
      <c r="T4" s="55"/>
      <c r="U4" s="14">
        <v>2</v>
      </c>
    </row>
    <row r="5" spans="1:21" ht="15.75">
      <c r="A5" s="23">
        <v>2</v>
      </c>
      <c r="B5" s="33" t="s">
        <v>88</v>
      </c>
      <c r="C5" s="23">
        <v>17</v>
      </c>
      <c r="D5" s="28" t="s">
        <v>87</v>
      </c>
      <c r="E5" s="5" t="s">
        <v>100</v>
      </c>
      <c r="F5" s="6">
        <v>53</v>
      </c>
      <c r="G5" s="18">
        <v>6.9</v>
      </c>
      <c r="H5" s="6">
        <v>53</v>
      </c>
      <c r="I5" s="19">
        <v>12.7</v>
      </c>
      <c r="J5" s="6">
        <v>56</v>
      </c>
      <c r="K5" s="6">
        <v>18</v>
      </c>
      <c r="L5" s="13">
        <v>54</v>
      </c>
      <c r="M5" s="6">
        <v>236</v>
      </c>
      <c r="N5" s="13">
        <v>41</v>
      </c>
      <c r="O5" s="6">
        <v>44</v>
      </c>
      <c r="P5" s="13">
        <v>62</v>
      </c>
      <c r="Q5" s="6">
        <v>13</v>
      </c>
      <c r="R5" s="13">
        <v>32</v>
      </c>
      <c r="S5" s="54">
        <f t="shared" si="0"/>
        <v>351</v>
      </c>
      <c r="T5" s="55"/>
      <c r="U5" s="24">
        <v>1</v>
      </c>
    </row>
    <row r="6" spans="1:21" ht="15.75">
      <c r="A6" s="23">
        <v>3</v>
      </c>
      <c r="B6" s="33" t="s">
        <v>90</v>
      </c>
      <c r="C6" s="23">
        <v>17</v>
      </c>
      <c r="D6" s="28" t="s">
        <v>89</v>
      </c>
      <c r="E6" s="5" t="s">
        <v>101</v>
      </c>
      <c r="F6" s="6">
        <v>48</v>
      </c>
      <c r="G6" s="18">
        <v>7.1</v>
      </c>
      <c r="H6" s="6">
        <v>46</v>
      </c>
      <c r="I6" s="19">
        <v>12.9</v>
      </c>
      <c r="J6" s="6">
        <v>52</v>
      </c>
      <c r="K6" s="6">
        <v>13</v>
      </c>
      <c r="L6" s="13">
        <v>34</v>
      </c>
      <c r="M6" s="6">
        <v>226</v>
      </c>
      <c r="N6" s="13">
        <v>31</v>
      </c>
      <c r="O6" s="6">
        <v>39</v>
      </c>
      <c r="P6" s="13">
        <v>50</v>
      </c>
      <c r="Q6" s="6">
        <v>11</v>
      </c>
      <c r="R6" s="13">
        <v>28</v>
      </c>
      <c r="S6" s="54">
        <f t="shared" si="0"/>
        <v>289</v>
      </c>
      <c r="T6" s="55"/>
      <c r="U6" s="24">
        <v>5</v>
      </c>
    </row>
    <row r="7" spans="1:21" ht="15.75">
      <c r="A7" s="23">
        <v>4</v>
      </c>
      <c r="B7" s="33" t="s">
        <v>92</v>
      </c>
      <c r="C7" s="23">
        <v>17</v>
      </c>
      <c r="D7" s="28" t="s">
        <v>91</v>
      </c>
      <c r="E7" s="5" t="s">
        <v>102</v>
      </c>
      <c r="F7" s="6">
        <v>46</v>
      </c>
      <c r="G7" s="18">
        <v>7.2</v>
      </c>
      <c r="H7" s="6">
        <v>42</v>
      </c>
      <c r="I7" s="19">
        <v>13</v>
      </c>
      <c r="J7" s="6">
        <v>50</v>
      </c>
      <c r="K7" s="6">
        <v>15</v>
      </c>
      <c r="L7" s="13">
        <v>42</v>
      </c>
      <c r="M7" s="6">
        <v>231</v>
      </c>
      <c r="N7" s="13">
        <v>36</v>
      </c>
      <c r="O7" s="6">
        <v>42</v>
      </c>
      <c r="P7" s="13">
        <v>58</v>
      </c>
      <c r="Q7" s="6">
        <v>11</v>
      </c>
      <c r="R7" s="13">
        <v>28</v>
      </c>
      <c r="S7" s="54">
        <f t="shared" si="0"/>
        <v>302</v>
      </c>
      <c r="T7" s="55"/>
      <c r="U7" s="24">
        <v>4</v>
      </c>
    </row>
    <row r="8" spans="1:21" ht="15.75">
      <c r="A8" s="23">
        <v>5</v>
      </c>
      <c r="B8" s="33" t="s">
        <v>94</v>
      </c>
      <c r="C8" s="23">
        <v>17</v>
      </c>
      <c r="D8" s="28" t="s">
        <v>93</v>
      </c>
      <c r="E8" s="5" t="s">
        <v>99</v>
      </c>
      <c r="F8" s="6">
        <v>51</v>
      </c>
      <c r="G8" s="18">
        <v>7</v>
      </c>
      <c r="H8" s="6">
        <v>50</v>
      </c>
      <c r="I8" s="19">
        <v>12.8</v>
      </c>
      <c r="J8" s="6">
        <v>54</v>
      </c>
      <c r="K8" s="6">
        <v>16</v>
      </c>
      <c r="L8" s="13">
        <v>46</v>
      </c>
      <c r="M8" s="6">
        <v>235</v>
      </c>
      <c r="N8" s="13">
        <v>40</v>
      </c>
      <c r="O8" s="6">
        <v>42</v>
      </c>
      <c r="P8" s="13">
        <v>58</v>
      </c>
      <c r="Q8" s="6">
        <v>14</v>
      </c>
      <c r="R8" s="13">
        <v>35</v>
      </c>
      <c r="S8" s="54">
        <f t="shared" si="0"/>
        <v>334</v>
      </c>
      <c r="T8" s="55"/>
      <c r="U8" s="24">
        <v>3</v>
      </c>
    </row>
    <row r="9" spans="1:21" ht="15.75">
      <c r="A9" s="23">
        <v>6</v>
      </c>
      <c r="B9" s="33" t="s">
        <v>96</v>
      </c>
      <c r="C9" s="23">
        <v>17</v>
      </c>
      <c r="D9" s="27" t="s">
        <v>95</v>
      </c>
      <c r="E9" s="5" t="s">
        <v>103</v>
      </c>
      <c r="F9" s="6">
        <v>40</v>
      </c>
      <c r="G9" s="18">
        <v>7.4</v>
      </c>
      <c r="H9" s="6">
        <v>34</v>
      </c>
      <c r="I9" s="19">
        <v>13.4</v>
      </c>
      <c r="J9" s="6">
        <v>39</v>
      </c>
      <c r="K9" s="6">
        <v>9</v>
      </c>
      <c r="L9" s="13">
        <v>18</v>
      </c>
      <c r="M9" s="6">
        <v>200</v>
      </c>
      <c r="N9" s="13">
        <v>15</v>
      </c>
      <c r="O9" s="6">
        <v>35</v>
      </c>
      <c r="P9" s="13">
        <v>40</v>
      </c>
      <c r="Q9" s="6">
        <v>6</v>
      </c>
      <c r="R9" s="13">
        <v>18</v>
      </c>
      <c r="S9" s="54">
        <f t="shared" si="0"/>
        <v>204</v>
      </c>
      <c r="T9" s="55"/>
      <c r="U9" s="24">
        <v>8</v>
      </c>
    </row>
    <row r="10" spans="1:21" ht="15.75">
      <c r="A10" s="23">
        <v>7</v>
      </c>
      <c r="B10" s="33" t="s">
        <v>98</v>
      </c>
      <c r="C10" s="23">
        <v>17</v>
      </c>
      <c r="D10" s="27" t="s">
        <v>97</v>
      </c>
      <c r="E10" s="5" t="s">
        <v>104</v>
      </c>
      <c r="F10" s="6">
        <v>44</v>
      </c>
      <c r="G10" s="18">
        <v>7.2</v>
      </c>
      <c r="H10" s="6">
        <v>42</v>
      </c>
      <c r="I10" s="19">
        <v>13.1</v>
      </c>
      <c r="J10" s="6">
        <v>47</v>
      </c>
      <c r="K10" s="6">
        <v>14</v>
      </c>
      <c r="L10" s="13">
        <v>39</v>
      </c>
      <c r="M10" s="6">
        <v>221</v>
      </c>
      <c r="N10" s="13">
        <v>26</v>
      </c>
      <c r="O10" s="6">
        <v>36</v>
      </c>
      <c r="P10" s="13">
        <v>42</v>
      </c>
      <c r="Q10" s="6">
        <v>8</v>
      </c>
      <c r="R10" s="13">
        <v>24</v>
      </c>
      <c r="S10" s="54">
        <f t="shared" si="0"/>
        <v>264</v>
      </c>
      <c r="T10" s="55"/>
      <c r="U10" s="24">
        <v>7</v>
      </c>
    </row>
    <row r="11" spans="1:21" ht="15.75">
      <c r="A11" s="23">
        <v>8</v>
      </c>
      <c r="B11" s="33" t="s">
        <v>159</v>
      </c>
      <c r="C11" s="23">
        <v>17</v>
      </c>
      <c r="D11" s="1" t="s">
        <v>158</v>
      </c>
      <c r="E11" s="5" t="s">
        <v>105</v>
      </c>
      <c r="F11" s="6">
        <v>34</v>
      </c>
      <c r="G11" s="18">
        <v>7.5</v>
      </c>
      <c r="H11" s="6">
        <v>34</v>
      </c>
      <c r="I11" s="19">
        <v>13.3</v>
      </c>
      <c r="J11" s="6">
        <v>41</v>
      </c>
      <c r="K11" s="6">
        <v>8</v>
      </c>
      <c r="L11" s="13">
        <v>15</v>
      </c>
      <c r="M11" s="6">
        <v>220</v>
      </c>
      <c r="N11" s="13">
        <v>25</v>
      </c>
      <c r="O11" s="6">
        <v>33</v>
      </c>
      <c r="P11" s="13">
        <v>36</v>
      </c>
      <c r="Q11" s="6">
        <v>5</v>
      </c>
      <c r="R11" s="13">
        <v>16</v>
      </c>
      <c r="S11" s="54">
        <f t="shared" si="0"/>
        <v>201</v>
      </c>
      <c r="T11" s="55"/>
      <c r="U11" s="24">
        <v>9</v>
      </c>
    </row>
    <row r="12" spans="1:21" ht="15.75">
      <c r="A12" s="23">
        <v>9</v>
      </c>
      <c r="B12" s="33" t="s">
        <v>161</v>
      </c>
      <c r="C12" s="23">
        <v>17</v>
      </c>
      <c r="D12" s="3" t="s">
        <v>160</v>
      </c>
      <c r="E12" s="5" t="s">
        <v>106</v>
      </c>
      <c r="F12" s="5" t="s">
        <v>107</v>
      </c>
      <c r="G12" s="18">
        <v>7.1</v>
      </c>
      <c r="H12" s="5" t="s">
        <v>109</v>
      </c>
      <c r="I12" s="19">
        <v>12.9</v>
      </c>
      <c r="J12" s="5" t="s">
        <v>111</v>
      </c>
      <c r="K12" s="6">
        <v>15</v>
      </c>
      <c r="L12" s="6">
        <v>42</v>
      </c>
      <c r="M12" s="6">
        <v>230</v>
      </c>
      <c r="N12" s="6">
        <v>35</v>
      </c>
      <c r="O12" s="6">
        <v>35</v>
      </c>
      <c r="P12" s="6">
        <v>40</v>
      </c>
      <c r="Q12" s="6">
        <v>7</v>
      </c>
      <c r="R12" s="6">
        <v>20</v>
      </c>
      <c r="S12" s="54">
        <f t="shared" si="0"/>
        <v>276</v>
      </c>
      <c r="T12" s="55"/>
      <c r="U12" s="24">
        <v>6</v>
      </c>
    </row>
    <row r="13" spans="1:21" ht="15.75">
      <c r="A13" s="23">
        <v>10</v>
      </c>
      <c r="B13" s="33"/>
      <c r="C13" s="23"/>
      <c r="D13" s="3"/>
      <c r="E13" s="5"/>
      <c r="F13" s="5"/>
      <c r="G13" s="18"/>
      <c r="H13" s="5"/>
      <c r="I13" s="19"/>
      <c r="J13" s="5"/>
      <c r="K13" s="6"/>
      <c r="L13" s="6"/>
      <c r="M13" s="6"/>
      <c r="N13" s="6"/>
      <c r="O13" s="6"/>
      <c r="P13" s="6"/>
      <c r="Q13" s="6"/>
      <c r="R13" s="6"/>
      <c r="S13" s="54"/>
      <c r="T13" s="55"/>
      <c r="U13" s="24"/>
    </row>
    <row r="14" spans="1:21" ht="15.75">
      <c r="A14" s="23">
        <v>11</v>
      </c>
      <c r="B14" s="33"/>
      <c r="C14" s="23"/>
      <c r="D14" s="3"/>
      <c r="E14" s="5"/>
      <c r="F14" s="5"/>
      <c r="G14" s="18"/>
      <c r="H14" s="5"/>
      <c r="I14" s="19"/>
      <c r="J14" s="5"/>
      <c r="K14" s="6"/>
      <c r="L14" s="6"/>
      <c r="M14" s="6"/>
      <c r="N14" s="6"/>
      <c r="O14" s="6"/>
      <c r="P14" s="6"/>
      <c r="Q14" s="6"/>
      <c r="R14" s="6"/>
      <c r="S14" s="54"/>
      <c r="T14" s="55"/>
      <c r="U14" s="24"/>
    </row>
    <row r="15" spans="1:21" ht="15.75">
      <c r="A15" s="23">
        <v>12</v>
      </c>
      <c r="B15" s="33"/>
      <c r="C15" s="23"/>
      <c r="D15" s="3"/>
      <c r="E15" s="5"/>
      <c r="F15" s="5"/>
      <c r="G15" s="18"/>
      <c r="H15" s="5"/>
      <c r="I15" s="19"/>
      <c r="J15" s="5"/>
      <c r="K15" s="6"/>
      <c r="L15" s="6"/>
      <c r="M15" s="6"/>
      <c r="N15" s="6"/>
      <c r="O15" s="6"/>
      <c r="P15" s="6"/>
      <c r="Q15" s="6"/>
      <c r="R15" s="6"/>
      <c r="S15" s="54"/>
      <c r="T15" s="55"/>
      <c r="U15" s="24"/>
    </row>
    <row r="16" spans="1:21" ht="15.75">
      <c r="A16" s="23">
        <v>13</v>
      </c>
      <c r="B16" s="33"/>
      <c r="C16" s="23"/>
      <c r="D16" s="3"/>
      <c r="E16" s="5"/>
      <c r="F16" s="5"/>
      <c r="G16" s="18"/>
      <c r="H16" s="5"/>
      <c r="I16" s="19"/>
      <c r="J16" s="5"/>
      <c r="K16" s="6"/>
      <c r="L16" s="6"/>
      <c r="M16" s="6"/>
      <c r="N16" s="6"/>
      <c r="O16" s="6"/>
      <c r="P16" s="6"/>
      <c r="Q16" s="6"/>
      <c r="R16" s="6"/>
      <c r="S16" s="54"/>
      <c r="T16" s="55"/>
      <c r="U16" s="24"/>
    </row>
    <row r="17" spans="1:21" ht="15.75">
      <c r="A17" s="23">
        <v>14</v>
      </c>
      <c r="B17" s="34"/>
      <c r="C17" s="23"/>
      <c r="D17" s="3"/>
      <c r="E17" s="5"/>
      <c r="F17" s="5"/>
      <c r="G17" s="18"/>
      <c r="H17" s="5"/>
      <c r="I17" s="19"/>
      <c r="J17" s="5"/>
      <c r="K17" s="6"/>
      <c r="L17" s="6"/>
      <c r="M17" s="6"/>
      <c r="N17" s="6"/>
      <c r="O17" s="6"/>
      <c r="P17" s="6"/>
      <c r="Q17" s="6"/>
      <c r="R17" s="6"/>
      <c r="S17" s="54"/>
      <c r="T17" s="55"/>
      <c r="U17" s="24"/>
    </row>
    <row r="18" spans="1:21" ht="15.75">
      <c r="A18" s="23">
        <v>15</v>
      </c>
      <c r="B18" s="35"/>
      <c r="C18" s="23"/>
      <c r="D18" s="3"/>
      <c r="E18" s="5"/>
      <c r="F18" s="5"/>
      <c r="G18" s="18"/>
      <c r="H18" s="5"/>
      <c r="I18" s="19"/>
      <c r="J18" s="5"/>
      <c r="K18" s="6"/>
      <c r="L18" s="6"/>
      <c r="M18" s="6"/>
      <c r="N18" s="6"/>
      <c r="O18" s="6"/>
      <c r="P18" s="6"/>
      <c r="Q18" s="6"/>
      <c r="R18" s="6"/>
      <c r="S18" s="54"/>
      <c r="T18" s="55"/>
      <c r="U18" s="24"/>
    </row>
    <row r="19" spans="1:21" ht="15.75">
      <c r="A19" s="12"/>
      <c r="B19" s="31"/>
      <c r="C19" s="31"/>
      <c r="D19" s="3"/>
      <c r="E19" s="5"/>
      <c r="F19" s="5"/>
      <c r="G19" s="18"/>
      <c r="H19" s="5"/>
      <c r="I19" s="19"/>
      <c r="J19" s="5"/>
      <c r="K19" s="6"/>
      <c r="L19" s="6"/>
      <c r="M19" s="6"/>
      <c r="N19" s="6"/>
      <c r="O19" s="6"/>
      <c r="P19" s="6"/>
      <c r="Q19" s="6"/>
      <c r="R19" s="6"/>
      <c r="S19" s="54"/>
      <c r="T19" s="55"/>
      <c r="U19" s="24"/>
    </row>
    <row r="20" spans="1:21" ht="15.75">
      <c r="A20" s="3"/>
      <c r="B20" s="2"/>
      <c r="C20" s="2"/>
      <c r="D20" s="56" t="s">
        <v>14</v>
      </c>
      <c r="E20" s="56"/>
      <c r="F20" s="21"/>
      <c r="G20" s="15"/>
      <c r="H20" s="22"/>
      <c r="I20" s="20"/>
      <c r="J20" s="22"/>
      <c r="K20" s="15"/>
      <c r="L20" s="22"/>
      <c r="M20" s="15"/>
      <c r="N20" s="22"/>
      <c r="O20" s="15"/>
      <c r="P20" s="22"/>
      <c r="Q20" s="15"/>
      <c r="R20" s="22"/>
      <c r="S20" s="54">
        <f>SUM(S4:T19)</f>
        <v>2571</v>
      </c>
      <c r="T20" s="55"/>
      <c r="U20" s="16"/>
    </row>
    <row r="21" spans="1:21" ht="15.75">
      <c r="A21" s="31"/>
      <c r="B21" s="2"/>
      <c r="C21" s="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5"/>
    </row>
    <row r="23" spans="1:21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26"/>
    </row>
  </sheetData>
  <mergeCells count="30">
    <mergeCell ref="A1:A2"/>
    <mergeCell ref="D1:D2"/>
    <mergeCell ref="E1:U1"/>
    <mergeCell ref="E2:F2"/>
    <mergeCell ref="G2:H2"/>
    <mergeCell ref="I2:J2"/>
    <mergeCell ref="K2:L2"/>
    <mergeCell ref="M2:N2"/>
    <mergeCell ref="O2:P2"/>
    <mergeCell ref="Q2:R2"/>
    <mergeCell ref="S13:T13"/>
    <mergeCell ref="S2:T3"/>
    <mergeCell ref="U2:U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D20:E20"/>
    <mergeCell ref="S20:T20"/>
    <mergeCell ref="S14:T14"/>
    <mergeCell ref="S15:T15"/>
    <mergeCell ref="S16:T16"/>
    <mergeCell ref="S17:T17"/>
    <mergeCell ref="S18:T18"/>
    <mergeCell ref="S19:T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12лет</vt:lpstr>
      <vt:lpstr>13лет</vt:lpstr>
      <vt:lpstr>14 лет</vt:lpstr>
      <vt:lpstr>15 лет</vt:lpstr>
      <vt:lpstr>16 лет</vt:lpstr>
      <vt:lpstr>17лет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сдюшор</dc:creator>
  <cp:lastModifiedBy>СОШ14</cp:lastModifiedBy>
  <cp:lastPrinted>2013-03-06T13:35:52Z</cp:lastPrinted>
  <dcterms:created xsi:type="dcterms:W3CDTF">2012-01-24T13:15:35Z</dcterms:created>
  <dcterms:modified xsi:type="dcterms:W3CDTF">2019-12-17T18:40:06Z</dcterms:modified>
</cp:coreProperties>
</file>