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hidePivotFieldList="1" defaultThemeVersion="124226"/>
  <bookViews>
    <workbookView xWindow="120" yWindow="165" windowWidth="19035" windowHeight="11700" tabRatio="783" activeTab="4"/>
  </bookViews>
  <sheets>
    <sheet name="7а" sheetId="22" r:id="rId1"/>
    <sheet name="7б" sheetId="30" r:id="rId2"/>
    <sheet name="7в" sheetId="31" r:id="rId3"/>
    <sheet name="8а" sheetId="37" r:id="rId4"/>
    <sheet name="8б" sheetId="38" r:id="rId5"/>
    <sheet name="13" sheetId="44" r:id="rId6"/>
    <sheet name="14" sheetId="27" r:id="rId7"/>
    <sheet name="15" sheetId="26" r:id="rId8"/>
  </sheets>
  <calcPr calcId="125725" iterateDelta="1E-4"/>
</workbook>
</file>

<file path=xl/calcChain.xml><?xml version="1.0" encoding="utf-8"?>
<calcChain xmlns="http://schemas.openxmlformats.org/spreadsheetml/2006/main">
  <c r="M27" i="38"/>
  <c r="K27"/>
  <c r="I27"/>
  <c r="G27"/>
  <c r="M26"/>
  <c r="K26"/>
  <c r="I26"/>
  <c r="G26"/>
  <c r="M25"/>
  <c r="K25"/>
  <c r="I25"/>
  <c r="G25"/>
  <c r="M24"/>
  <c r="K24"/>
  <c r="I24"/>
  <c r="G24"/>
  <c r="M23"/>
  <c r="K23"/>
  <c r="I23"/>
  <c r="G23"/>
  <c r="M22"/>
  <c r="K22"/>
  <c r="I22"/>
  <c r="G22"/>
  <c r="N27"/>
  <c r="N26"/>
  <c r="N25"/>
  <c r="N24"/>
  <c r="N23"/>
  <c r="N22"/>
  <c r="M17"/>
  <c r="K17"/>
  <c r="I17"/>
  <c r="G17"/>
  <c r="M16"/>
  <c r="K16"/>
  <c r="I16"/>
  <c r="G16"/>
  <c r="M15"/>
  <c r="K15"/>
  <c r="I15"/>
  <c r="G15"/>
  <c r="M14"/>
  <c r="K14"/>
  <c r="I14"/>
  <c r="G14"/>
  <c r="M13"/>
  <c r="K13"/>
  <c r="I13"/>
  <c r="G13"/>
  <c r="M12"/>
  <c r="K12"/>
  <c r="I12"/>
  <c r="G12"/>
  <c r="M27" i="37"/>
  <c r="K27"/>
  <c r="I27"/>
  <c r="G27"/>
  <c r="M26"/>
  <c r="K26"/>
  <c r="I26"/>
  <c r="G26"/>
  <c r="M25"/>
  <c r="K25"/>
  <c r="I25"/>
  <c r="G25"/>
  <c r="M24"/>
  <c r="K24"/>
  <c r="I24"/>
  <c r="G24"/>
  <c r="M23"/>
  <c r="K23"/>
  <c r="I23"/>
  <c r="G23"/>
  <c r="M22"/>
  <c r="K22"/>
  <c r="I22"/>
  <c r="G22"/>
  <c r="M17"/>
  <c r="K17"/>
  <c r="I17"/>
  <c r="G17"/>
  <c r="M16"/>
  <c r="K16"/>
  <c r="I16"/>
  <c r="G16"/>
  <c r="M15"/>
  <c r="K15"/>
  <c r="I15"/>
  <c r="G15"/>
  <c r="M14"/>
  <c r="K14"/>
  <c r="I14"/>
  <c r="G14"/>
  <c r="M13"/>
  <c r="K13"/>
  <c r="I13"/>
  <c r="G13"/>
  <c r="M12"/>
  <c r="K12"/>
  <c r="I12"/>
  <c r="G12"/>
  <c r="M27" i="31"/>
  <c r="K27"/>
  <c r="I27"/>
  <c r="G27"/>
  <c r="M26"/>
  <c r="K26"/>
  <c r="I26"/>
  <c r="G26"/>
  <c r="M25"/>
  <c r="K25"/>
  <c r="I25"/>
  <c r="G25"/>
  <c r="M24"/>
  <c r="K24"/>
  <c r="I24"/>
  <c r="G24"/>
  <c r="M23"/>
  <c r="K23"/>
  <c r="I23"/>
  <c r="G23"/>
  <c r="M22"/>
  <c r="K22"/>
  <c r="I22"/>
  <c r="G22"/>
  <c r="M17"/>
  <c r="K17"/>
  <c r="I17"/>
  <c r="G17"/>
  <c r="M16"/>
  <c r="K16"/>
  <c r="I16"/>
  <c r="G16"/>
  <c r="M15"/>
  <c r="K15"/>
  <c r="I15"/>
  <c r="G15"/>
  <c r="M14"/>
  <c r="K14"/>
  <c r="I14"/>
  <c r="G14"/>
  <c r="M13"/>
  <c r="K13"/>
  <c r="I13"/>
  <c r="G13"/>
  <c r="M12"/>
  <c r="K12"/>
  <c r="I12"/>
  <c r="G12"/>
  <c r="T27" i="38" l="1"/>
  <c r="T26" l="1"/>
  <c r="T25" l="1"/>
  <c r="T24" l="1"/>
  <c r="T23" l="1"/>
  <c r="T22" l="1"/>
  <c r="T17"/>
  <c r="T16" l="1"/>
  <c r="T15" l="1"/>
  <c r="T14" l="1"/>
  <c r="T13" l="1"/>
  <c r="T12" l="1"/>
  <c r="T27" i="37"/>
  <c r="T26" l="1"/>
  <c r="T25" l="1"/>
  <c r="T24" l="1"/>
  <c r="T23" l="1"/>
  <c r="T22" l="1"/>
  <c r="T17"/>
  <c r="T16" l="1"/>
  <c r="T15" l="1"/>
  <c r="T14" l="1"/>
  <c r="T13" l="1"/>
  <c r="T12" l="1"/>
  <c r="T27" i="31"/>
  <c r="T26" l="1"/>
  <c r="T25" l="1"/>
  <c r="T24" l="1"/>
  <c r="T23" l="1"/>
  <c r="T22" l="1"/>
  <c r="T17"/>
  <c r="T16" l="1"/>
  <c r="T15" l="1"/>
  <c r="T14" l="1"/>
  <c r="T13" l="1"/>
  <c r="M27" i="30"/>
  <c r="K27"/>
  <c r="I27"/>
  <c r="G27"/>
  <c r="T12" i="31" l="1"/>
  <c r="T27" i="30"/>
  <c r="M26"/>
  <c r="K26"/>
  <c r="I26"/>
  <c r="G26"/>
  <c r="T26" l="1"/>
  <c r="M25"/>
  <c r="K25"/>
  <c r="I25"/>
  <c r="G25"/>
  <c r="T25" l="1"/>
  <c r="M24"/>
  <c r="K24"/>
  <c r="I24"/>
  <c r="G24"/>
  <c r="T24" l="1"/>
  <c r="M23"/>
  <c r="K23"/>
  <c r="I23"/>
  <c r="G23"/>
  <c r="T23" l="1"/>
  <c r="M22"/>
  <c r="K22"/>
  <c r="I22"/>
  <c r="G22"/>
  <c r="M17"/>
  <c r="K17"/>
  <c r="I17"/>
  <c r="G17"/>
  <c r="T22" l="1"/>
  <c r="T17"/>
  <c r="M16"/>
  <c r="K16"/>
  <c r="I16"/>
  <c r="G16"/>
  <c r="T16" l="1"/>
  <c r="M15"/>
  <c r="K15"/>
  <c r="I15"/>
  <c r="G15"/>
  <c r="T15" l="1"/>
  <c r="M14"/>
  <c r="K14"/>
  <c r="I14"/>
  <c r="G14"/>
  <c r="T14" l="1"/>
  <c r="M13"/>
  <c r="K13"/>
  <c r="I13"/>
  <c r="G13"/>
  <c r="T13" l="1"/>
  <c r="M12"/>
  <c r="K12"/>
  <c r="I12"/>
  <c r="G12"/>
  <c r="I27" i="22"/>
  <c r="K26"/>
  <c r="M25"/>
  <c r="G24"/>
  <c r="I23"/>
  <c r="K22"/>
  <c r="K27"/>
  <c r="M26"/>
  <c r="G25"/>
  <c r="I24"/>
  <c r="K23"/>
  <c r="M22"/>
  <c r="M27"/>
  <c r="G26"/>
  <c r="I25"/>
  <c r="K24"/>
  <c r="M23"/>
  <c r="G22"/>
  <c r="G27"/>
  <c r="I26"/>
  <c r="K25"/>
  <c r="M24"/>
  <c r="G23"/>
  <c r="I22"/>
  <c r="I17"/>
  <c r="K16"/>
  <c r="M15"/>
  <c r="G14"/>
  <c r="I13"/>
  <c r="K12"/>
  <c r="G17"/>
  <c r="K17"/>
  <c r="M16"/>
  <c r="G15"/>
  <c r="I14"/>
  <c r="K13"/>
  <c r="M12"/>
  <c r="M17"/>
  <c r="G16"/>
  <c r="I15"/>
  <c r="K14"/>
  <c r="M13"/>
  <c r="G12"/>
  <c r="I16"/>
  <c r="K15"/>
  <c r="M14"/>
  <c r="G13"/>
  <c r="I12"/>
  <c r="T12" i="30" l="1"/>
  <c r="T23" i="22"/>
  <c r="T27"/>
  <c r="T22"/>
  <c r="T26"/>
  <c r="T25"/>
  <c r="T24"/>
  <c r="T13"/>
  <c r="T12"/>
  <c r="T16"/>
  <c r="T15"/>
  <c r="T17"/>
  <c r="T14"/>
  <c r="H20" i="30" l="1"/>
  <c r="H20" i="38"/>
  <c r="L20" i="31"/>
  <c r="J30" i="30"/>
  <c r="J30" i="31"/>
  <c r="J30" i="37"/>
  <c r="J30" i="38"/>
  <c r="L20" i="37"/>
  <c r="F20" i="22"/>
  <c r="L20"/>
  <c r="F30"/>
  <c r="L20" i="30"/>
  <c r="J20" i="31"/>
  <c r="J20" i="37"/>
  <c r="F30" i="30"/>
  <c r="F30" i="31"/>
  <c r="F30" i="37"/>
  <c r="F30" i="38"/>
  <c r="L30" i="22"/>
  <c r="H20" i="37"/>
  <c r="H30" i="30"/>
  <c r="J20"/>
  <c r="H20" i="31"/>
  <c r="H30" i="38"/>
  <c r="J20" i="22"/>
  <c r="F20" i="31"/>
  <c r="F20" i="37"/>
  <c r="J20" i="38"/>
  <c r="H30" i="22"/>
  <c r="H30" i="37"/>
  <c r="H20" i="22"/>
  <c r="F20" i="38"/>
  <c r="H30" i="31"/>
  <c r="J30" i="22"/>
  <c r="L30" i="30"/>
  <c r="L30" i="31"/>
  <c r="L30" i="37"/>
  <c r="L30" i="38"/>
  <c r="F20" i="30"/>
  <c r="L20" i="38"/>
  <c r="J32" i="30" l="1"/>
  <c r="L32" i="38"/>
  <c r="J32"/>
  <c r="F32"/>
  <c r="F32" i="31"/>
  <c r="F32" i="30"/>
  <c r="J32" i="31"/>
  <c r="H32" i="30"/>
  <c r="F32" i="37"/>
  <c r="J32" i="22"/>
  <c r="H32" i="31"/>
  <c r="H32" i="22"/>
  <c r="T30" i="30"/>
  <c r="T20" i="22"/>
  <c r="T30" i="38"/>
  <c r="J32" i="37"/>
  <c r="F32" i="22"/>
  <c r="L32" i="37"/>
  <c r="H32" i="38"/>
  <c r="H32" i="37"/>
  <c r="T30" i="31"/>
  <c r="T30" i="22"/>
  <c r="L32"/>
  <c r="T20" i="30"/>
  <c r="T20" i="38"/>
  <c r="T20" i="37"/>
  <c r="T20" i="31"/>
  <c r="T30" i="37"/>
  <c r="L32" i="30"/>
  <c r="L32" i="31"/>
  <c r="T32" l="1"/>
  <c r="T32" i="22"/>
  <c r="T32" i="37"/>
  <c r="T32" i="30"/>
  <c r="T32" i="38"/>
</calcChain>
</file>

<file path=xl/sharedStrings.xml><?xml version="1.0" encoding="utf-8"?>
<sst xmlns="http://schemas.openxmlformats.org/spreadsheetml/2006/main" count="1313" uniqueCount="109">
  <si>
    <t>Очки</t>
  </si>
  <si>
    <t>№</t>
  </si>
  <si>
    <t>-</t>
  </si>
  <si>
    <t>Дата состязаний</t>
  </si>
  <si>
    <t>Фамилия, имя учащегося</t>
  </si>
  <si>
    <t>п</t>
  </si>
  <si>
    <t>воз</t>
  </si>
  <si>
    <t>Результат состязаний</t>
  </si>
  <si>
    <t>о</t>
  </si>
  <si>
    <t>раст</t>
  </si>
  <si>
    <t>Прыжок</t>
  </si>
  <si>
    <t>п/п</t>
  </si>
  <si>
    <t>л</t>
  </si>
  <si>
    <t>рождения</t>
  </si>
  <si>
    <t>(лет)</t>
  </si>
  <si>
    <t>(мин.сек.)</t>
  </si>
  <si>
    <t>Итог</t>
  </si>
  <si>
    <t>рез-т</t>
  </si>
  <si>
    <t>очки</t>
  </si>
  <si>
    <t>ж</t>
  </si>
  <si>
    <t xml:space="preserve">Сумма очков </t>
  </si>
  <si>
    <t>м</t>
  </si>
  <si>
    <t xml:space="preserve">Общая сумма очков </t>
  </si>
  <si>
    <t>Строки для настройки!</t>
  </si>
  <si>
    <t>Пересчёт</t>
  </si>
  <si>
    <t>50/24/1//200/200//200/True</t>
  </si>
  <si>
    <t>30 м</t>
  </si>
  <si>
    <t>(сек.)</t>
  </si>
  <si>
    <t>ПРОТОКОЛ СПОРТИВНОЕ МНОГОБОРЬЕ (тесты)</t>
  </si>
  <si>
    <t>Бег 800м/600д
(мин сек)</t>
  </si>
  <si>
    <t>метание</t>
  </si>
  <si>
    <t>Бег 800м/600д</t>
  </si>
  <si>
    <t xml:space="preserve">школьный этап  Всероссийских спортивных соревнований  школьников «Президентские спортивные игры» </t>
  </si>
  <si>
    <t>в длину с разбега(см)</t>
  </si>
  <si>
    <t>мяча 140г (м)</t>
  </si>
  <si>
    <t>Год</t>
  </si>
  <si>
    <t>Бег 60 м
(сек)</t>
  </si>
  <si>
    <t>Прыжок с разбега
(см)</t>
  </si>
  <si>
    <t>Метание мяча 140 гр (м)</t>
  </si>
  <si>
    <t>7А класс</t>
  </si>
  <si>
    <t>7Б класс</t>
  </si>
  <si>
    <t>7В класс</t>
  </si>
  <si>
    <t>8А класс</t>
  </si>
  <si>
    <t>8Б класс</t>
  </si>
  <si>
    <t>Бег 60м</t>
  </si>
  <si>
    <t>Агозян Артем</t>
  </si>
  <si>
    <t>Алчангян Сережа</t>
  </si>
  <si>
    <t>Горкавенко Андрей</t>
  </si>
  <si>
    <t>Васьков Никита</t>
  </si>
  <si>
    <t>Косян Артур</t>
  </si>
  <si>
    <t>Шехов Тимур</t>
  </si>
  <si>
    <t xml:space="preserve">Валетдинова Алена </t>
  </si>
  <si>
    <t>Астрова Софья</t>
  </si>
  <si>
    <t>Коннова Алиса</t>
  </si>
  <si>
    <t>Бах Ксения</t>
  </si>
  <si>
    <t>Салихова Амина</t>
  </si>
  <si>
    <t>Потапова Екатерина</t>
  </si>
  <si>
    <t>Акобян Сережа</t>
  </si>
  <si>
    <t>Ильин Егор</t>
  </si>
  <si>
    <t>Похилко Артем</t>
  </si>
  <si>
    <t>Соченко Тихон</t>
  </si>
  <si>
    <t>Ткачев Михаил</t>
  </si>
  <si>
    <t>Матулевич Никита</t>
  </si>
  <si>
    <t>Жижилей Анастасия</t>
  </si>
  <si>
    <t>Залюбовская Камилла</t>
  </si>
  <si>
    <t>Марейчева Анна</t>
  </si>
  <si>
    <t>Пьянкова Ева</t>
  </si>
  <si>
    <t>Панова Валерия</t>
  </si>
  <si>
    <t>Нефедова Милана</t>
  </si>
  <si>
    <t>Аветян Эмиль</t>
  </si>
  <si>
    <t>Аяпов Даниил</t>
  </si>
  <si>
    <t>Гусаров Сергей</t>
  </si>
  <si>
    <t>Епифанов Данила</t>
  </si>
  <si>
    <t>Эрматов Асадбек</t>
  </si>
  <si>
    <t>Шепель Виктор</t>
  </si>
  <si>
    <t>Белугина Анжелика</t>
  </si>
  <si>
    <t>Гринчук Ксения</t>
  </si>
  <si>
    <t>Карпова Ксения</t>
  </si>
  <si>
    <t>Саралидзе Лия</t>
  </si>
  <si>
    <t>Чикина Злата</t>
  </si>
  <si>
    <t>Скворцова Ева</t>
  </si>
  <si>
    <t>Галатов Роман</t>
  </si>
  <si>
    <t>Григорян Эрик</t>
  </si>
  <si>
    <t>Айрапетян Гор</t>
  </si>
  <si>
    <t>Федотов  Савелий</t>
  </si>
  <si>
    <t>Фролов Савелий</t>
  </si>
  <si>
    <t>Тихонов Георгий</t>
  </si>
  <si>
    <t>Генш Виктория</t>
  </si>
  <si>
    <t>Жосова Кристина</t>
  </si>
  <si>
    <t>Обручникова Валерия</t>
  </si>
  <si>
    <t>Туровская Мария</t>
  </si>
  <si>
    <t>Субботина Елизваета</t>
  </si>
  <si>
    <t>Шергина Влада</t>
  </si>
  <si>
    <t>Аршинов Руслан</t>
  </si>
  <si>
    <t>Будревич Александр</t>
  </si>
  <si>
    <t>Гольев Игорь</t>
  </si>
  <si>
    <t>Дружин Никита</t>
  </si>
  <si>
    <t>Митт Егор</t>
  </si>
  <si>
    <t>Топилин Артем</t>
  </si>
  <si>
    <t>Газдиева Милана</t>
  </si>
  <si>
    <t>Ермоленко Виолетта</t>
  </si>
  <si>
    <t>Колодкина Софья</t>
  </si>
  <si>
    <t>Медведева Дарина</t>
  </si>
  <si>
    <t>Михайлиди Мария</t>
  </si>
  <si>
    <t>Пархоменко Ксения</t>
  </si>
  <si>
    <t>МОБУ СОШ №14</t>
  </si>
  <si>
    <t>Директор МОБУ СОШ №14______________________</t>
  </si>
  <si>
    <t>О.И.Шаталович</t>
  </si>
  <si>
    <t>Директор МОБУ СОШ №14_______________________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</si>
</sst>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[$-F800]dddd\,\ mmmm\ dd\,\ yyyy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0" fillId="0" borderId="0" xfId="0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5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/>
    <xf numFmtId="0" fontId="0" fillId="2" borderId="5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3" fillId="0" borderId="0" xfId="0" applyFont="1" applyAlignment="1"/>
    <xf numFmtId="49" fontId="4" fillId="0" borderId="6" xfId="0" applyNumberFormat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V34"/>
  <sheetViews>
    <sheetView topLeftCell="A21" workbookViewId="0">
      <selection activeCell="F34" sqref="F34"/>
    </sheetView>
  </sheetViews>
  <sheetFormatPr defaultRowHeight="15"/>
  <cols>
    <col min="1" max="1" width="4.140625" bestFit="1" customWidth="1"/>
    <col min="2" max="2" width="42" customWidth="1"/>
    <col min="3" max="3" width="4.28515625" customWidth="1"/>
    <col min="4" max="4" width="11.28515625" bestFit="1" customWidth="1"/>
    <col min="5" max="5" width="7" customWidth="1"/>
    <col min="6" max="6" width="7.140625" customWidth="1"/>
    <col min="7" max="7" width="7.42578125" customWidth="1"/>
    <col min="8" max="8" width="7.140625" customWidth="1"/>
    <col min="9" max="9" width="8.85546875" customWidth="1"/>
    <col min="10" max="12" width="7.140625" customWidth="1"/>
    <col min="13" max="13" width="7" customWidth="1"/>
    <col min="14" max="14" width="0.140625" hidden="1" customWidth="1"/>
    <col min="15" max="15" width="7.140625" hidden="1" customWidth="1"/>
    <col min="16" max="17" width="7.140625" style="1" hidden="1" customWidth="1"/>
    <col min="18" max="18" width="7.140625" hidden="1" customWidth="1"/>
    <col min="19" max="19" width="7.5703125" hidden="1" customWidth="1"/>
    <col min="20" max="20" width="16" customWidth="1"/>
  </cols>
  <sheetData>
    <row r="1" spans="1:22" ht="19.5">
      <c r="A1" s="70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2" ht="19.5">
      <c r="A2" s="70"/>
      <c r="B2" s="71" t="s">
        <v>28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2" ht="18" customHeight="1">
      <c r="A3" s="70"/>
      <c r="B3" s="73" t="s">
        <v>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2" ht="23.25" customHeight="1">
      <c r="A4" s="2"/>
      <c r="B4" s="47" t="s">
        <v>105</v>
      </c>
      <c r="C4" s="2"/>
      <c r="D4" s="47" t="s">
        <v>39</v>
      </c>
      <c r="E4" s="2"/>
      <c r="L4" s="2"/>
      <c r="M4" s="2"/>
      <c r="P4" s="69" t="s">
        <v>3</v>
      </c>
      <c r="Q4" s="69"/>
      <c r="R4" s="69"/>
      <c r="S4" s="68">
        <v>44298</v>
      </c>
      <c r="T4" s="69"/>
      <c r="U4" s="2"/>
      <c r="V4" s="36"/>
    </row>
    <row r="5" spans="1:2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2" ht="15.75">
      <c r="A6" s="3"/>
      <c r="B6" s="78" t="s">
        <v>4</v>
      </c>
      <c r="C6" s="4" t="s">
        <v>5</v>
      </c>
      <c r="D6" s="5"/>
      <c r="E6" s="5" t="s">
        <v>6</v>
      </c>
      <c r="F6" s="81" t="s">
        <v>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1:22" ht="15.75">
      <c r="A7" s="6" t="s">
        <v>1</v>
      </c>
      <c r="B7" s="79"/>
      <c r="C7" s="6" t="s">
        <v>8</v>
      </c>
      <c r="D7" s="6" t="s">
        <v>35</v>
      </c>
      <c r="E7" s="7" t="s">
        <v>9</v>
      </c>
      <c r="F7" s="74" t="s">
        <v>44</v>
      </c>
      <c r="G7" s="75"/>
      <c r="H7" s="74" t="s">
        <v>31</v>
      </c>
      <c r="I7" s="75"/>
      <c r="J7" s="74" t="s">
        <v>10</v>
      </c>
      <c r="K7" s="84"/>
      <c r="L7" s="74" t="s">
        <v>30</v>
      </c>
      <c r="M7" s="84"/>
      <c r="N7" s="74"/>
      <c r="O7" s="75"/>
      <c r="P7" s="74"/>
      <c r="Q7" s="75"/>
      <c r="R7" s="85"/>
      <c r="S7" s="86"/>
      <c r="T7" s="8"/>
    </row>
    <row r="8" spans="1:22" ht="32.25" customHeight="1">
      <c r="A8" s="6" t="s">
        <v>11</v>
      </c>
      <c r="B8" s="79"/>
      <c r="C8" s="6" t="s">
        <v>12</v>
      </c>
      <c r="D8" s="6" t="s">
        <v>13</v>
      </c>
      <c r="E8" s="7" t="s">
        <v>14</v>
      </c>
      <c r="F8" s="76" t="s">
        <v>27</v>
      </c>
      <c r="G8" s="77"/>
      <c r="H8" s="76" t="s">
        <v>15</v>
      </c>
      <c r="I8" s="77"/>
      <c r="J8" s="87" t="s">
        <v>33</v>
      </c>
      <c r="K8" s="88"/>
      <c r="L8" s="76" t="s">
        <v>34</v>
      </c>
      <c r="M8" s="89"/>
      <c r="N8" s="76"/>
      <c r="O8" s="77"/>
      <c r="P8" s="76"/>
      <c r="Q8" s="77"/>
      <c r="R8" s="76"/>
      <c r="S8" s="89"/>
      <c r="T8" s="7" t="s">
        <v>16</v>
      </c>
    </row>
    <row r="9" spans="1:22" ht="15.75">
      <c r="A9" s="9"/>
      <c r="B9" s="80"/>
      <c r="C9" s="10"/>
      <c r="D9" s="10"/>
      <c r="E9" s="11"/>
      <c r="F9" s="12" t="s">
        <v>17</v>
      </c>
      <c r="G9" s="12" t="s">
        <v>18</v>
      </c>
      <c r="H9" s="12" t="s">
        <v>17</v>
      </c>
      <c r="I9" s="12" t="s">
        <v>18</v>
      </c>
      <c r="J9" s="12" t="s">
        <v>17</v>
      </c>
      <c r="K9" s="12" t="s">
        <v>18</v>
      </c>
      <c r="L9" s="12" t="s">
        <v>17</v>
      </c>
      <c r="M9" s="12" t="s">
        <v>18</v>
      </c>
      <c r="N9" s="12"/>
      <c r="O9" s="12"/>
      <c r="P9" s="12"/>
      <c r="Q9" s="12"/>
      <c r="R9" s="12"/>
      <c r="S9" s="12"/>
      <c r="T9" s="13"/>
    </row>
    <row r="10" spans="1:22" s="1" customFormat="1" ht="15.75" hidden="1" customHeight="1">
      <c r="A10" s="92"/>
      <c r="B10" s="90" t="s">
        <v>23</v>
      </c>
      <c r="C10" s="92"/>
      <c r="D10" s="37" t="s">
        <v>24</v>
      </c>
      <c r="E10" s="92"/>
      <c r="F10" s="38" t="s">
        <v>21</v>
      </c>
      <c r="G10" s="38" t="s">
        <v>19</v>
      </c>
      <c r="H10" s="38" t="s">
        <v>21</v>
      </c>
      <c r="I10" s="38" t="s">
        <v>19</v>
      </c>
      <c r="J10" s="38" t="s">
        <v>21</v>
      </c>
      <c r="K10" s="38" t="s">
        <v>19</v>
      </c>
      <c r="L10" s="38" t="s">
        <v>21</v>
      </c>
      <c r="M10" s="38" t="s">
        <v>19</v>
      </c>
      <c r="N10" s="38"/>
      <c r="O10" s="38"/>
      <c r="P10" s="38"/>
      <c r="Q10" s="38"/>
      <c r="R10" s="38"/>
      <c r="S10" s="38"/>
      <c r="T10" s="92" t="s">
        <v>25</v>
      </c>
    </row>
    <row r="11" spans="1:22" s="1" customFormat="1" ht="15.75" hidden="1" customHeight="1">
      <c r="A11" s="91"/>
      <c r="B11" s="91"/>
      <c r="C11" s="91"/>
      <c r="D11" s="37">
        <v>2</v>
      </c>
      <c r="E11" s="91"/>
      <c r="F11" s="39">
        <v>12</v>
      </c>
      <c r="G11" s="39">
        <v>13</v>
      </c>
      <c r="H11" s="39">
        <v>2</v>
      </c>
      <c r="I11" s="39">
        <v>3</v>
      </c>
      <c r="J11" s="39">
        <v>6</v>
      </c>
      <c r="K11" s="39">
        <v>7</v>
      </c>
      <c r="L11" s="39">
        <v>10</v>
      </c>
      <c r="M11" s="39">
        <v>11</v>
      </c>
      <c r="N11" s="39"/>
      <c r="O11" s="39"/>
      <c r="P11" s="39"/>
      <c r="Q11" s="39"/>
      <c r="R11" s="39"/>
      <c r="S11" s="39"/>
      <c r="T11" s="91"/>
    </row>
    <row r="12" spans="1:22" ht="15.75">
      <c r="A12" s="14">
        <v>1</v>
      </c>
      <c r="B12" s="48" t="s">
        <v>45</v>
      </c>
      <c r="C12" s="19" t="s">
        <v>21</v>
      </c>
      <c r="D12" s="53">
        <v>2007</v>
      </c>
      <c r="E12" s="40">
        <v>13</v>
      </c>
      <c r="F12" s="49">
        <v>8.1999999999999993</v>
      </c>
      <c r="G12" s="14" t="str">
        <f>ПрСостяз($C12,$E12,F$11,G$11,F12,$D$11)</f>
        <v>117</v>
      </c>
      <c r="H12" s="17">
        <v>2.5499999999999998</v>
      </c>
      <c r="I12" s="14" t="str">
        <f>ПрСостяз($C12,$E12,H$11,I$11,H12,$D$11)</f>
        <v>82</v>
      </c>
      <c r="J12" s="49">
        <v>345</v>
      </c>
      <c r="K12" s="14" t="str">
        <f>ПрСостяз($C12,$E12,J$11,K$11,J12,$D$11)</f>
        <v>24</v>
      </c>
      <c r="L12" s="49">
        <v>38</v>
      </c>
      <c r="M12" s="14" t="str">
        <f>ПрСостяз($C12,$E12,L$11,M$11,L12,$D$11)</f>
        <v>57</v>
      </c>
      <c r="N12" s="17"/>
      <c r="O12" s="14"/>
      <c r="P12" s="49"/>
      <c r="Q12" s="14"/>
      <c r="R12" s="49"/>
      <c r="S12" s="14"/>
      <c r="T12" s="14">
        <f t="shared" ref="T12:T17" si="0">SUM($G12+$I12+$M12+$K12+$O12+$Q12+$S12)</f>
        <v>280</v>
      </c>
    </row>
    <row r="13" spans="1:22" ht="15.75">
      <c r="A13" s="14">
        <v>2</v>
      </c>
      <c r="B13" s="48" t="s">
        <v>46</v>
      </c>
      <c r="C13" s="19" t="s">
        <v>21</v>
      </c>
      <c r="D13" s="53">
        <v>2007</v>
      </c>
      <c r="E13" s="40">
        <v>13</v>
      </c>
      <c r="F13" s="49">
        <v>8.4</v>
      </c>
      <c r="G13" s="14" t="str">
        <f t="shared" ref="G13:G17" si="1">ПрСостяз($C13,$E13,F$11,G$11,F13,$D$11)</f>
        <v>111</v>
      </c>
      <c r="H13" s="17">
        <v>2.5499999999999998</v>
      </c>
      <c r="I13" s="14" t="str">
        <f t="shared" ref="I13:I17" si="2">ПрСостяз($C13,$E13,H$11,I$11,H13,$D$11)</f>
        <v>82</v>
      </c>
      <c r="J13" s="49">
        <v>320</v>
      </c>
      <c r="K13" s="14" t="str">
        <f t="shared" ref="K13:K17" si="3">ПрСостяз($C13,$E13,J$11,K$11,J13,$D$11)</f>
        <v>19</v>
      </c>
      <c r="L13" s="49">
        <v>35</v>
      </c>
      <c r="M13" s="14" t="str">
        <f t="shared" ref="M13:M17" si="4">ПрСостяз($C13,$E13,L$11,M$11,L13,$D$11)</f>
        <v>49</v>
      </c>
      <c r="N13" s="17"/>
      <c r="O13" s="14"/>
      <c r="P13" s="49"/>
      <c r="Q13" s="14"/>
      <c r="R13" s="49"/>
      <c r="S13" s="14"/>
      <c r="T13" s="14">
        <f t="shared" si="0"/>
        <v>261</v>
      </c>
    </row>
    <row r="14" spans="1:22" ht="15.75">
      <c r="A14" s="14">
        <v>3</v>
      </c>
      <c r="B14" s="48" t="s">
        <v>47</v>
      </c>
      <c r="C14" s="19" t="s">
        <v>21</v>
      </c>
      <c r="D14" s="53">
        <v>2007</v>
      </c>
      <c r="E14" s="40">
        <v>13</v>
      </c>
      <c r="F14" s="49">
        <v>8.1</v>
      </c>
      <c r="G14" s="14" t="str">
        <f t="shared" si="1"/>
        <v>120</v>
      </c>
      <c r="H14" s="17">
        <v>2.54</v>
      </c>
      <c r="I14" s="14" t="str">
        <f t="shared" si="2"/>
        <v>83</v>
      </c>
      <c r="J14" s="49">
        <v>340</v>
      </c>
      <c r="K14" s="14" t="str">
        <f t="shared" si="3"/>
        <v>23</v>
      </c>
      <c r="L14" s="49">
        <v>40</v>
      </c>
      <c r="M14" s="14" t="str">
        <f t="shared" si="4"/>
        <v>62</v>
      </c>
      <c r="N14" s="17"/>
      <c r="O14" s="14"/>
      <c r="P14" s="49"/>
      <c r="Q14" s="14"/>
      <c r="R14" s="49"/>
      <c r="S14" s="14"/>
      <c r="T14" s="14">
        <f t="shared" si="0"/>
        <v>288</v>
      </c>
    </row>
    <row r="15" spans="1:22" ht="15.75">
      <c r="A15" s="14">
        <v>4</v>
      </c>
      <c r="B15" s="48" t="s">
        <v>48</v>
      </c>
      <c r="C15" s="19" t="s">
        <v>21</v>
      </c>
      <c r="D15" s="53">
        <v>2007</v>
      </c>
      <c r="E15" s="40">
        <v>13</v>
      </c>
      <c r="F15" s="49">
        <v>8.3000000000000007</v>
      </c>
      <c r="G15" s="14" t="str">
        <f t="shared" si="1"/>
        <v>114</v>
      </c>
      <c r="H15" s="17">
        <v>2.4500000000000002</v>
      </c>
      <c r="I15" s="14" t="str">
        <f t="shared" si="2"/>
        <v>94</v>
      </c>
      <c r="J15" s="49">
        <v>345</v>
      </c>
      <c r="K15" s="14" t="str">
        <f t="shared" si="3"/>
        <v>24</v>
      </c>
      <c r="L15" s="49">
        <v>41</v>
      </c>
      <c r="M15" s="14" t="str">
        <f t="shared" si="4"/>
        <v>64</v>
      </c>
      <c r="N15" s="17"/>
      <c r="O15" s="14"/>
      <c r="P15" s="49"/>
      <c r="Q15" s="14"/>
      <c r="R15" s="49"/>
      <c r="S15" s="14"/>
      <c r="T15" s="14">
        <f t="shared" si="0"/>
        <v>296</v>
      </c>
    </row>
    <row r="16" spans="1:22" ht="15.75">
      <c r="A16" s="14">
        <v>5</v>
      </c>
      <c r="B16" s="48" t="s">
        <v>49</v>
      </c>
      <c r="C16" s="19" t="s">
        <v>21</v>
      </c>
      <c r="D16" s="53">
        <v>2007</v>
      </c>
      <c r="E16" s="40">
        <v>13</v>
      </c>
      <c r="F16" s="49">
        <v>8.3000000000000007</v>
      </c>
      <c r="G16" s="14" t="str">
        <f t="shared" si="1"/>
        <v>114</v>
      </c>
      <c r="H16" s="17">
        <v>2.52</v>
      </c>
      <c r="I16" s="14" t="str">
        <f t="shared" si="2"/>
        <v>86</v>
      </c>
      <c r="J16" s="49">
        <v>330</v>
      </c>
      <c r="K16" s="14" t="str">
        <f t="shared" si="3"/>
        <v>21</v>
      </c>
      <c r="L16" s="49">
        <v>36</v>
      </c>
      <c r="M16" s="14" t="str">
        <f t="shared" si="4"/>
        <v>52</v>
      </c>
      <c r="N16" s="17"/>
      <c r="O16" s="14"/>
      <c r="P16" s="49"/>
      <c r="Q16" s="14"/>
      <c r="R16" s="49"/>
      <c r="S16" s="14"/>
      <c r="T16" s="14">
        <f t="shared" si="0"/>
        <v>273</v>
      </c>
    </row>
    <row r="17" spans="1:20" ht="15.75">
      <c r="A17" s="14">
        <v>6</v>
      </c>
      <c r="B17" s="48" t="s">
        <v>50</v>
      </c>
      <c r="C17" s="19" t="s">
        <v>21</v>
      </c>
      <c r="D17" s="53">
        <v>2007</v>
      </c>
      <c r="E17" s="40">
        <v>13</v>
      </c>
      <c r="F17" s="49">
        <v>8.3000000000000007</v>
      </c>
      <c r="G17" s="14" t="str">
        <f t="shared" si="1"/>
        <v>114</v>
      </c>
      <c r="H17" s="17">
        <v>3.15</v>
      </c>
      <c r="I17" s="14" t="str">
        <f t="shared" si="2"/>
        <v>57</v>
      </c>
      <c r="J17" s="49">
        <v>330</v>
      </c>
      <c r="K17" s="14" t="str">
        <f t="shared" si="3"/>
        <v>21</v>
      </c>
      <c r="L17" s="49">
        <v>38</v>
      </c>
      <c r="M17" s="14" t="str">
        <f t="shared" si="4"/>
        <v>57</v>
      </c>
      <c r="N17" s="17"/>
      <c r="O17" s="14"/>
      <c r="P17" s="49"/>
      <c r="Q17" s="14"/>
      <c r="R17" s="49"/>
      <c r="S17" s="14"/>
      <c r="T17" s="14">
        <f t="shared" si="0"/>
        <v>249</v>
      </c>
    </row>
    <row r="18" spans="1:20" ht="15.75">
      <c r="A18" s="14"/>
      <c r="B18" s="15"/>
      <c r="C18" s="19"/>
      <c r="D18" s="53"/>
      <c r="E18" s="40"/>
      <c r="F18" s="45"/>
      <c r="G18" s="14"/>
      <c r="H18" s="17"/>
      <c r="I18" s="14"/>
      <c r="J18" s="41"/>
      <c r="K18" s="14"/>
      <c r="L18" s="41"/>
      <c r="M18" s="14"/>
      <c r="N18" s="17"/>
      <c r="O18" s="14"/>
      <c r="P18" s="45"/>
      <c r="Q18" s="14"/>
      <c r="R18" s="41"/>
      <c r="S18" s="14"/>
      <c r="T18" s="14"/>
    </row>
    <row r="19" spans="1:20" ht="15.75">
      <c r="A19" s="14"/>
      <c r="B19" s="18"/>
      <c r="C19" s="19"/>
      <c r="D19" s="16"/>
      <c r="E19" s="40"/>
      <c r="F19" s="45"/>
      <c r="G19" s="14"/>
      <c r="H19" s="17"/>
      <c r="I19" s="14"/>
      <c r="J19" s="41"/>
      <c r="K19" s="14"/>
      <c r="L19" s="41"/>
      <c r="M19" s="14"/>
      <c r="N19" s="17"/>
      <c r="O19" s="14"/>
      <c r="P19" s="45"/>
      <c r="Q19" s="14"/>
      <c r="R19" s="41"/>
      <c r="S19" s="14"/>
      <c r="T19" s="14"/>
    </row>
    <row r="20" spans="1:20" ht="18.75">
      <c r="A20" s="63" t="s">
        <v>20</v>
      </c>
      <c r="B20" s="64"/>
      <c r="C20" s="19" t="s">
        <v>21</v>
      </c>
      <c r="D20" s="66"/>
      <c r="E20" s="67"/>
      <c r="F20" s="66">
        <f>G12+G13+G14+G15+G16+G17+G18+G19</f>
        <v>690</v>
      </c>
      <c r="G20" s="67"/>
      <c r="H20" s="66">
        <f>I12+I13+I14+I15+I16+I17+I18+I19</f>
        <v>484</v>
      </c>
      <c r="I20" s="67"/>
      <c r="J20" s="66">
        <f>K12+K13+K14+K15+K16+K17+K18+K19</f>
        <v>132</v>
      </c>
      <c r="K20" s="67"/>
      <c r="L20" s="66">
        <f>M12+M13+M14+M15+M16+M17+M18+M19</f>
        <v>341</v>
      </c>
      <c r="M20" s="67"/>
      <c r="N20" s="66"/>
      <c r="O20" s="67"/>
      <c r="P20" s="66"/>
      <c r="Q20" s="67"/>
      <c r="R20" s="66"/>
      <c r="S20" s="67"/>
      <c r="T20" s="50">
        <f>SUM(T12:T19)</f>
        <v>1647</v>
      </c>
    </row>
    <row r="21" spans="1:20" ht="15.7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15.75">
      <c r="A22" s="14">
        <v>7</v>
      </c>
      <c r="B22" s="48" t="s">
        <v>51</v>
      </c>
      <c r="C22" s="19" t="s">
        <v>19</v>
      </c>
      <c r="D22" s="53">
        <v>2007</v>
      </c>
      <c r="E22" s="40">
        <v>13</v>
      </c>
      <c r="F22" s="49">
        <v>9.1999999999999993</v>
      </c>
      <c r="G22" s="14" t="str">
        <f>ПрСостяз($C22,$E22,F$11,G$11,F22,$D$11)</f>
        <v>120</v>
      </c>
      <c r="H22" s="46">
        <v>2.31</v>
      </c>
      <c r="I22" s="14" t="str">
        <f>ПрСостяз($C22,$E22,H$11,I$11,H22,$D$11)</f>
        <v>53</v>
      </c>
      <c r="J22" s="49">
        <v>320</v>
      </c>
      <c r="K22" s="14" t="str">
        <f>ПрСостяз($C22,$E22,J$11,K$11,J22,$D$11)</f>
        <v>27</v>
      </c>
      <c r="L22" s="49">
        <v>35</v>
      </c>
      <c r="M22" s="14" t="str">
        <f>ПрСостяз($C22,$E22,L$11,M$11,L22,$D$11)</f>
        <v>72</v>
      </c>
      <c r="N22" s="46"/>
      <c r="O22" s="14"/>
      <c r="P22" s="49"/>
      <c r="Q22" s="14"/>
      <c r="R22" s="49"/>
      <c r="S22" s="14"/>
      <c r="T22" s="14">
        <f t="shared" ref="T22:T27" si="5">SUM($G22+$I22+$M22+$K22+$O22+$Q22+$S22)</f>
        <v>272</v>
      </c>
    </row>
    <row r="23" spans="1:20" ht="15.75">
      <c r="A23" s="14">
        <v>8</v>
      </c>
      <c r="B23" s="15" t="s">
        <v>52</v>
      </c>
      <c r="C23" s="19" t="s">
        <v>19</v>
      </c>
      <c r="D23" s="53">
        <v>2007</v>
      </c>
      <c r="E23" s="40">
        <v>13</v>
      </c>
      <c r="F23" s="49">
        <v>9.5</v>
      </c>
      <c r="G23" s="14" t="str">
        <f t="shared" ref="G23:G27" si="6">ПрСостяз($C23,$E23,F$11,G$11,F23,$D$11)</f>
        <v>111</v>
      </c>
      <c r="H23" s="17">
        <v>2.36</v>
      </c>
      <c r="I23" s="14" t="str">
        <f t="shared" ref="I23:I27" si="7">ПрСостяз($C23,$E23,H$11,I$11,H23,$D$11)</f>
        <v>43</v>
      </c>
      <c r="J23" s="49">
        <v>305</v>
      </c>
      <c r="K23" s="14" t="str">
        <f t="shared" ref="K23:K27" si="8">ПрСостяз($C23,$E23,J$11,K$11,J23,$D$11)</f>
        <v>24</v>
      </c>
      <c r="L23" s="49">
        <v>33</v>
      </c>
      <c r="M23" s="14" t="str">
        <f t="shared" ref="M23:M27" si="9">ПрСостяз($C23,$E23,L$11,M$11,L23,$D$11)</f>
        <v>67</v>
      </c>
      <c r="N23" s="17"/>
      <c r="O23" s="14"/>
      <c r="P23" s="49"/>
      <c r="Q23" s="14"/>
      <c r="R23" s="49"/>
      <c r="S23" s="14"/>
      <c r="T23" s="14">
        <f t="shared" si="5"/>
        <v>245</v>
      </c>
    </row>
    <row r="24" spans="1:20" ht="15.75">
      <c r="A24" s="14">
        <v>9</v>
      </c>
      <c r="B24" s="48" t="s">
        <v>53</v>
      </c>
      <c r="C24" s="19" t="s">
        <v>19</v>
      </c>
      <c r="D24" s="53">
        <v>2007</v>
      </c>
      <c r="E24" s="40">
        <v>13</v>
      </c>
      <c r="F24" s="49">
        <v>9.8000000000000007</v>
      </c>
      <c r="G24" s="14" t="str">
        <f t="shared" si="6"/>
        <v>102</v>
      </c>
      <c r="H24" s="17">
        <v>2.4</v>
      </c>
      <c r="I24" s="14" t="str">
        <f t="shared" si="7"/>
        <v>35</v>
      </c>
      <c r="J24" s="49">
        <v>300</v>
      </c>
      <c r="K24" s="14" t="str">
        <f t="shared" si="8"/>
        <v>22</v>
      </c>
      <c r="L24" s="49">
        <v>31</v>
      </c>
      <c r="M24" s="14" t="str">
        <f t="shared" si="9"/>
        <v>62</v>
      </c>
      <c r="N24" s="17"/>
      <c r="O24" s="14"/>
      <c r="P24" s="49"/>
      <c r="Q24" s="14"/>
      <c r="R24" s="49"/>
      <c r="S24" s="14"/>
      <c r="T24" s="14">
        <f t="shared" si="5"/>
        <v>221</v>
      </c>
    </row>
    <row r="25" spans="1:20" ht="15.75">
      <c r="A25" s="14">
        <v>10</v>
      </c>
      <c r="B25" s="48" t="s">
        <v>54</v>
      </c>
      <c r="C25" s="19" t="s">
        <v>19</v>
      </c>
      <c r="D25" s="53">
        <v>2007</v>
      </c>
      <c r="E25" s="40">
        <v>13</v>
      </c>
      <c r="F25" s="49">
        <v>9.4</v>
      </c>
      <c r="G25" s="14" t="str">
        <f t="shared" si="6"/>
        <v>114</v>
      </c>
      <c r="H25" s="17">
        <v>2.39</v>
      </c>
      <c r="I25" s="14" t="str">
        <f t="shared" si="7"/>
        <v>37</v>
      </c>
      <c r="J25" s="49">
        <v>290</v>
      </c>
      <c r="K25" s="14" t="str">
        <f t="shared" si="8"/>
        <v>20</v>
      </c>
      <c r="L25" s="49">
        <v>29</v>
      </c>
      <c r="M25" s="14" t="str">
        <f t="shared" si="9"/>
        <v>57</v>
      </c>
      <c r="N25" s="17"/>
      <c r="O25" s="14"/>
      <c r="P25" s="49"/>
      <c r="Q25" s="14"/>
      <c r="R25" s="49"/>
      <c r="S25" s="14"/>
      <c r="T25" s="14">
        <f t="shared" si="5"/>
        <v>228</v>
      </c>
    </row>
    <row r="26" spans="1:20" ht="15.75">
      <c r="A26" s="14">
        <v>11</v>
      </c>
      <c r="B26" s="48" t="s">
        <v>55</v>
      </c>
      <c r="C26" s="19" t="s">
        <v>19</v>
      </c>
      <c r="D26" s="53">
        <v>2007</v>
      </c>
      <c r="E26" s="40">
        <v>13</v>
      </c>
      <c r="F26" s="49">
        <v>9.5</v>
      </c>
      <c r="G26" s="14" t="str">
        <f t="shared" si="6"/>
        <v>111</v>
      </c>
      <c r="H26" s="17">
        <v>2.41</v>
      </c>
      <c r="I26" s="14" t="str">
        <f t="shared" si="7"/>
        <v>33</v>
      </c>
      <c r="J26" s="49">
        <v>280</v>
      </c>
      <c r="K26" s="14" t="str">
        <f t="shared" si="8"/>
        <v>17</v>
      </c>
      <c r="L26" s="49">
        <v>28</v>
      </c>
      <c r="M26" s="14" t="str">
        <f t="shared" si="9"/>
        <v>54</v>
      </c>
      <c r="N26" s="17"/>
      <c r="O26" s="14"/>
      <c r="P26" s="49"/>
      <c r="Q26" s="14"/>
      <c r="R26" s="49"/>
      <c r="S26" s="14"/>
      <c r="T26" s="14">
        <f t="shared" si="5"/>
        <v>215</v>
      </c>
    </row>
    <row r="27" spans="1:20" ht="15.75">
      <c r="A27" s="14">
        <v>12</v>
      </c>
      <c r="B27" s="15" t="s">
        <v>56</v>
      </c>
      <c r="C27" s="19" t="s">
        <v>19</v>
      </c>
      <c r="D27" s="53">
        <v>2007</v>
      </c>
      <c r="E27" s="40">
        <v>13</v>
      </c>
      <c r="F27" s="49">
        <v>9.9</v>
      </c>
      <c r="G27" s="14" t="str">
        <f t="shared" si="6"/>
        <v>99</v>
      </c>
      <c r="H27" s="17">
        <v>2.33</v>
      </c>
      <c r="I27" s="14" t="str">
        <f t="shared" si="7"/>
        <v>49</v>
      </c>
      <c r="J27" s="49">
        <v>300</v>
      </c>
      <c r="K27" s="14" t="str">
        <f t="shared" si="8"/>
        <v>22</v>
      </c>
      <c r="L27" s="49">
        <v>34</v>
      </c>
      <c r="M27" s="14" t="str">
        <f t="shared" si="9"/>
        <v>69</v>
      </c>
      <c r="N27" s="17"/>
      <c r="O27" s="14"/>
      <c r="P27" s="49"/>
      <c r="Q27" s="14"/>
      <c r="R27" s="49"/>
      <c r="S27" s="14"/>
      <c r="T27" s="14">
        <f t="shared" si="5"/>
        <v>239</v>
      </c>
    </row>
    <row r="28" spans="1:20" ht="15.75">
      <c r="A28" s="14"/>
      <c r="B28" s="18"/>
      <c r="C28" s="19"/>
      <c r="D28" s="16"/>
      <c r="E28" s="40"/>
      <c r="F28" s="45"/>
      <c r="G28" s="14"/>
      <c r="H28" s="17"/>
      <c r="I28" s="14"/>
      <c r="J28" s="41"/>
      <c r="K28" s="14"/>
      <c r="L28" s="41"/>
      <c r="M28" s="14"/>
      <c r="N28" s="17"/>
      <c r="O28" s="14"/>
      <c r="P28" s="45"/>
      <c r="Q28" s="14"/>
      <c r="R28" s="41"/>
      <c r="S28" s="14"/>
      <c r="T28" s="14"/>
    </row>
    <row r="29" spans="1:20" ht="15.75">
      <c r="A29" s="14"/>
      <c r="B29" s="18"/>
      <c r="C29" s="19"/>
      <c r="D29" s="16"/>
      <c r="E29" s="40"/>
      <c r="F29" s="45"/>
      <c r="G29" s="14"/>
      <c r="H29" s="17"/>
      <c r="I29" s="14"/>
      <c r="J29" s="41"/>
      <c r="K29" s="14"/>
      <c r="L29" s="41"/>
      <c r="M29" s="14"/>
      <c r="N29" s="17"/>
      <c r="O29" s="14"/>
      <c r="P29" s="45"/>
      <c r="Q29" s="14"/>
      <c r="R29" s="41"/>
      <c r="S29" s="14"/>
      <c r="T29" s="14"/>
    </row>
    <row r="30" spans="1:20" ht="18.75">
      <c r="A30" s="63" t="s">
        <v>20</v>
      </c>
      <c r="B30" s="64"/>
      <c r="C30" s="19" t="s">
        <v>19</v>
      </c>
      <c r="D30" s="63"/>
      <c r="E30" s="65"/>
      <c r="F30" s="61">
        <f>G22+G23+G24+G25+G26+G27+G28+G29</f>
        <v>657</v>
      </c>
      <c r="G30" s="62"/>
      <c r="H30" s="61">
        <f>I22+I23+I24+I25+I26+I27+I28+I29</f>
        <v>250</v>
      </c>
      <c r="I30" s="62"/>
      <c r="J30" s="61">
        <f>K22+K23+K24+K25+K26+K27+K28+K29</f>
        <v>132</v>
      </c>
      <c r="K30" s="62"/>
      <c r="L30" s="61">
        <f>M22+M23+M24+M25+M26+M27+M28+M29</f>
        <v>381</v>
      </c>
      <c r="M30" s="62"/>
      <c r="N30" s="61"/>
      <c r="O30" s="62"/>
      <c r="P30" s="61"/>
      <c r="Q30" s="62"/>
      <c r="R30" s="61"/>
      <c r="S30" s="62"/>
      <c r="T30" s="50">
        <f>SUM(T22:T29)</f>
        <v>1420</v>
      </c>
    </row>
    <row r="31" spans="1:20" ht="15.7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</row>
    <row r="32" spans="1:20" ht="20.25">
      <c r="A32" s="63" t="s">
        <v>22</v>
      </c>
      <c r="B32" s="64"/>
      <c r="C32" s="64"/>
      <c r="D32" s="64"/>
      <c r="E32" s="65"/>
      <c r="F32" s="61">
        <f>SUM(F20,F30)</f>
        <v>1347</v>
      </c>
      <c r="G32" s="62"/>
      <c r="H32" s="61">
        <f>SUM(H20,H30)</f>
        <v>734</v>
      </c>
      <c r="I32" s="62"/>
      <c r="J32" s="61">
        <f>SUM(J20,J30)</f>
        <v>264</v>
      </c>
      <c r="K32" s="62"/>
      <c r="L32" s="61">
        <f>SUM(L20,L30)</f>
        <v>722</v>
      </c>
      <c r="M32" s="62"/>
      <c r="N32" s="61"/>
      <c r="O32" s="62"/>
      <c r="P32" s="61"/>
      <c r="Q32" s="62"/>
      <c r="R32" s="61"/>
      <c r="S32" s="62"/>
      <c r="T32" s="51">
        <f>SUM(T20,T30)</f>
        <v>3067</v>
      </c>
    </row>
    <row r="33" spans="1:20" ht="37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.75">
      <c r="A34" s="20"/>
      <c r="B34" s="58" t="s">
        <v>106</v>
      </c>
      <c r="C34" s="58"/>
      <c r="D34" s="58"/>
      <c r="E34" s="58"/>
      <c r="F34" s="20" t="s">
        <v>107</v>
      </c>
      <c r="G34" s="20"/>
      <c r="N34" s="59"/>
      <c r="O34" s="59"/>
      <c r="P34" s="59"/>
      <c r="Q34" s="59"/>
      <c r="R34" s="59"/>
      <c r="S34" s="59"/>
      <c r="T34" s="20"/>
    </row>
  </sheetData>
  <mergeCells count="58">
    <mergeCell ref="P7:Q7"/>
    <mergeCell ref="P8:Q8"/>
    <mergeCell ref="P20:Q20"/>
    <mergeCell ref="P30:Q30"/>
    <mergeCell ref="P32:Q32"/>
    <mergeCell ref="B10:B11"/>
    <mergeCell ref="C10:C11"/>
    <mergeCell ref="E10:E11"/>
    <mergeCell ref="T10:T11"/>
    <mergeCell ref="A10:A11"/>
    <mergeCell ref="F8:G8"/>
    <mergeCell ref="J8:K8"/>
    <mergeCell ref="L8:M8"/>
    <mergeCell ref="N8:O8"/>
    <mergeCell ref="R8:S8"/>
    <mergeCell ref="L20:M20"/>
    <mergeCell ref="S4:T4"/>
    <mergeCell ref="P4:R4"/>
    <mergeCell ref="A1:A3"/>
    <mergeCell ref="B1:T1"/>
    <mergeCell ref="B2:T2"/>
    <mergeCell ref="B3:T3"/>
    <mergeCell ref="H7:I7"/>
    <mergeCell ref="H8:I8"/>
    <mergeCell ref="B6:B9"/>
    <mergeCell ref="F6:T6"/>
    <mergeCell ref="F7:G7"/>
    <mergeCell ref="J7:K7"/>
    <mergeCell ref="L7:M7"/>
    <mergeCell ref="N7:O7"/>
    <mergeCell ref="R7:S7"/>
    <mergeCell ref="A20:B20"/>
    <mergeCell ref="D20:E20"/>
    <mergeCell ref="F20:G20"/>
    <mergeCell ref="H20:I20"/>
    <mergeCell ref="J20:K20"/>
    <mergeCell ref="D30:E30"/>
    <mergeCell ref="F30:G30"/>
    <mergeCell ref="H30:I30"/>
    <mergeCell ref="R32:S32"/>
    <mergeCell ref="J30:K30"/>
    <mergeCell ref="L30:M30"/>
    <mergeCell ref="B34:E34"/>
    <mergeCell ref="N34:S34"/>
    <mergeCell ref="A5:T5"/>
    <mergeCell ref="N30:O30"/>
    <mergeCell ref="R30:S30"/>
    <mergeCell ref="A31:T31"/>
    <mergeCell ref="A32:E32"/>
    <mergeCell ref="F32:G32"/>
    <mergeCell ref="H32:I32"/>
    <mergeCell ref="J32:K32"/>
    <mergeCell ref="L32:M32"/>
    <mergeCell ref="N32:O32"/>
    <mergeCell ref="N20:O20"/>
    <mergeCell ref="R20:S20"/>
    <mergeCell ref="A21:T21"/>
    <mergeCell ref="A30:B3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V34"/>
  <sheetViews>
    <sheetView topLeftCell="A18" workbookViewId="0">
      <selection activeCell="F34" sqref="F34"/>
    </sheetView>
  </sheetViews>
  <sheetFormatPr defaultRowHeight="15"/>
  <cols>
    <col min="1" max="1" width="4.140625" style="1" bestFit="1" customWidth="1"/>
    <col min="2" max="2" width="42" style="1" customWidth="1"/>
    <col min="3" max="3" width="4.28515625" style="1" customWidth="1"/>
    <col min="4" max="4" width="11.28515625" style="1" bestFit="1" customWidth="1"/>
    <col min="5" max="5" width="7" style="1" customWidth="1"/>
    <col min="6" max="6" width="8.42578125" style="1" customWidth="1"/>
    <col min="7" max="7" width="7.42578125" style="1" customWidth="1"/>
    <col min="8" max="8" width="7.140625" style="1" customWidth="1"/>
    <col min="9" max="9" width="8.85546875" style="1" customWidth="1"/>
    <col min="10" max="12" width="7.140625" style="1" customWidth="1"/>
    <col min="13" max="13" width="7" style="1" customWidth="1"/>
    <col min="14" max="14" width="0.140625" style="1" hidden="1" customWidth="1"/>
    <col min="15" max="18" width="7.140625" style="1" hidden="1" customWidth="1"/>
    <col min="19" max="19" width="7.5703125" style="1" hidden="1" customWidth="1"/>
    <col min="20" max="20" width="16" style="1" customWidth="1"/>
    <col min="21" max="16384" width="9.140625" style="1"/>
  </cols>
  <sheetData>
    <row r="1" spans="1:22" ht="19.5">
      <c r="A1" s="70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2" ht="19.5">
      <c r="A2" s="70"/>
      <c r="B2" s="71" t="s">
        <v>28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2" ht="18" customHeight="1">
      <c r="A3" s="70"/>
      <c r="B3" s="73" t="s">
        <v>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2" ht="23.25" customHeight="1">
      <c r="A4" s="2"/>
      <c r="B4" s="47" t="s">
        <v>105</v>
      </c>
      <c r="C4" s="2"/>
      <c r="D4" s="47" t="s">
        <v>40</v>
      </c>
      <c r="E4" s="2"/>
      <c r="L4" s="2"/>
      <c r="M4" s="2"/>
      <c r="P4" s="69" t="s">
        <v>3</v>
      </c>
      <c r="Q4" s="69"/>
      <c r="R4" s="69"/>
      <c r="S4" s="68">
        <v>44298</v>
      </c>
      <c r="T4" s="69"/>
      <c r="U4" s="2"/>
      <c r="V4" s="36"/>
    </row>
    <row r="5" spans="1:2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2" ht="15.75">
      <c r="A6" s="3"/>
      <c r="B6" s="78" t="s">
        <v>4</v>
      </c>
      <c r="C6" s="4" t="s">
        <v>5</v>
      </c>
      <c r="D6" s="52"/>
      <c r="E6" s="52" t="s">
        <v>6</v>
      </c>
      <c r="F6" s="81" t="s">
        <v>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1:22" ht="15.75">
      <c r="A7" s="6" t="s">
        <v>1</v>
      </c>
      <c r="B7" s="79"/>
      <c r="C7" s="6" t="s">
        <v>8</v>
      </c>
      <c r="D7" s="6" t="s">
        <v>35</v>
      </c>
      <c r="E7" s="7" t="s">
        <v>9</v>
      </c>
      <c r="F7" s="74" t="s">
        <v>44</v>
      </c>
      <c r="G7" s="75"/>
      <c r="H7" s="74" t="s">
        <v>31</v>
      </c>
      <c r="I7" s="75"/>
      <c r="J7" s="74" t="s">
        <v>10</v>
      </c>
      <c r="K7" s="84"/>
      <c r="L7" s="74" t="s">
        <v>30</v>
      </c>
      <c r="M7" s="84"/>
      <c r="N7" s="74"/>
      <c r="O7" s="75"/>
      <c r="P7" s="74"/>
      <c r="Q7" s="75"/>
      <c r="R7" s="85"/>
      <c r="S7" s="86"/>
      <c r="T7" s="8"/>
    </row>
    <row r="8" spans="1:22" ht="32.25" customHeight="1">
      <c r="A8" s="6" t="s">
        <v>11</v>
      </c>
      <c r="B8" s="79"/>
      <c r="C8" s="6" t="s">
        <v>12</v>
      </c>
      <c r="D8" s="6" t="s">
        <v>13</v>
      </c>
      <c r="E8" s="7" t="s">
        <v>14</v>
      </c>
      <c r="F8" s="76" t="s">
        <v>27</v>
      </c>
      <c r="G8" s="77"/>
      <c r="H8" s="76" t="s">
        <v>15</v>
      </c>
      <c r="I8" s="77"/>
      <c r="J8" s="87" t="s">
        <v>33</v>
      </c>
      <c r="K8" s="88"/>
      <c r="L8" s="76" t="s">
        <v>34</v>
      </c>
      <c r="M8" s="89"/>
      <c r="N8" s="76"/>
      <c r="O8" s="77"/>
      <c r="P8" s="76"/>
      <c r="Q8" s="77"/>
      <c r="R8" s="76"/>
      <c r="S8" s="89"/>
      <c r="T8" s="7" t="s">
        <v>16</v>
      </c>
    </row>
    <row r="9" spans="1:22" ht="15.75">
      <c r="A9" s="9"/>
      <c r="B9" s="80"/>
      <c r="C9" s="10"/>
      <c r="D9" s="10"/>
      <c r="E9" s="11"/>
      <c r="F9" s="12" t="s">
        <v>17</v>
      </c>
      <c r="G9" s="12" t="s">
        <v>18</v>
      </c>
      <c r="H9" s="12" t="s">
        <v>17</v>
      </c>
      <c r="I9" s="12" t="s">
        <v>18</v>
      </c>
      <c r="J9" s="12" t="s">
        <v>17</v>
      </c>
      <c r="K9" s="12" t="s">
        <v>18</v>
      </c>
      <c r="L9" s="12" t="s">
        <v>17</v>
      </c>
      <c r="M9" s="12" t="s">
        <v>18</v>
      </c>
      <c r="N9" s="12"/>
      <c r="O9" s="12"/>
      <c r="P9" s="12"/>
      <c r="Q9" s="12"/>
      <c r="R9" s="12"/>
      <c r="S9" s="12"/>
      <c r="T9" s="13"/>
    </row>
    <row r="10" spans="1:22" ht="15.75" hidden="1" customHeight="1">
      <c r="A10" s="92"/>
      <c r="B10" s="90" t="s">
        <v>23</v>
      </c>
      <c r="C10" s="92"/>
      <c r="D10" s="37" t="s">
        <v>24</v>
      </c>
      <c r="E10" s="92"/>
      <c r="F10" s="38" t="s">
        <v>21</v>
      </c>
      <c r="G10" s="38" t="s">
        <v>19</v>
      </c>
      <c r="H10" s="38" t="s">
        <v>21</v>
      </c>
      <c r="I10" s="38" t="s">
        <v>19</v>
      </c>
      <c r="J10" s="38" t="s">
        <v>21</v>
      </c>
      <c r="K10" s="38" t="s">
        <v>19</v>
      </c>
      <c r="L10" s="38" t="s">
        <v>21</v>
      </c>
      <c r="M10" s="38" t="s">
        <v>19</v>
      </c>
      <c r="N10" s="38"/>
      <c r="O10" s="38"/>
      <c r="P10" s="38"/>
      <c r="Q10" s="38"/>
      <c r="R10" s="38"/>
      <c r="S10" s="38"/>
      <c r="T10" s="92" t="s">
        <v>25</v>
      </c>
    </row>
    <row r="11" spans="1:22" ht="15.75" hidden="1" customHeight="1">
      <c r="A11" s="91"/>
      <c r="B11" s="91"/>
      <c r="C11" s="91"/>
      <c r="D11" s="37">
        <v>2</v>
      </c>
      <c r="E11" s="91"/>
      <c r="F11" s="39">
        <v>12</v>
      </c>
      <c r="G11" s="39">
        <v>13</v>
      </c>
      <c r="H11" s="39">
        <v>2</v>
      </c>
      <c r="I11" s="39">
        <v>3</v>
      </c>
      <c r="J11" s="39">
        <v>6</v>
      </c>
      <c r="K11" s="39">
        <v>7</v>
      </c>
      <c r="L11" s="39">
        <v>10</v>
      </c>
      <c r="M11" s="39">
        <v>11</v>
      </c>
      <c r="N11" s="39"/>
      <c r="O11" s="39"/>
      <c r="P11" s="39"/>
      <c r="Q11" s="39"/>
      <c r="R11" s="39"/>
      <c r="S11" s="39"/>
      <c r="T11" s="91"/>
    </row>
    <row r="12" spans="1:22" ht="15.75">
      <c r="A12" s="14">
        <v>1</v>
      </c>
      <c r="B12" s="48" t="s">
        <v>57</v>
      </c>
      <c r="C12" s="19" t="s">
        <v>21</v>
      </c>
      <c r="D12" s="53">
        <v>2007</v>
      </c>
      <c r="E12" s="40">
        <v>13</v>
      </c>
      <c r="F12" s="46">
        <v>8.4</v>
      </c>
      <c r="G12" s="14" t="str">
        <f>ПрСостяз($C12,$E12,F$11,G$11,F12,$D$11)</f>
        <v>111</v>
      </c>
      <c r="H12" s="17">
        <v>3.43</v>
      </c>
      <c r="I12" s="14" t="str">
        <f>ПрСостяз($C12,$E12,H$11,I$11,H12,$D$11)</f>
        <v>22</v>
      </c>
      <c r="J12" s="49">
        <v>330</v>
      </c>
      <c r="K12" s="14" t="str">
        <f>ПрСостяз($C12,$E12,J$11,K$11,J12,$D$11)</f>
        <v>21</v>
      </c>
      <c r="L12" s="49">
        <v>36</v>
      </c>
      <c r="M12" s="14" t="str">
        <f>ПрСостяз($C12,$E12,L$11,M$11,L12,$D$11)</f>
        <v>52</v>
      </c>
      <c r="N12" s="17"/>
      <c r="O12" s="14"/>
      <c r="P12" s="49"/>
      <c r="Q12" s="14"/>
      <c r="R12" s="49"/>
      <c r="S12" s="14"/>
      <c r="T12" s="14">
        <f t="shared" ref="T12:T17" si="0">SUM($G12+$I12+$M12+$K12+$O12+$Q12+$S12)</f>
        <v>206</v>
      </c>
    </row>
    <row r="13" spans="1:22" ht="15.75">
      <c r="A13" s="14">
        <v>2</v>
      </c>
      <c r="B13" s="48" t="s">
        <v>58</v>
      </c>
      <c r="C13" s="19" t="s">
        <v>21</v>
      </c>
      <c r="D13" s="53">
        <v>2007</v>
      </c>
      <c r="E13" s="40">
        <v>13</v>
      </c>
      <c r="F13" s="49">
        <v>9</v>
      </c>
      <c r="G13" s="14" t="str">
        <f t="shared" ref="G13:G17" si="1">ПрСостяз($C13,$E13,F$11,G$11,F13,$D$11)</f>
        <v>93</v>
      </c>
      <c r="H13" s="17">
        <v>3.22</v>
      </c>
      <c r="I13" s="14" t="str">
        <f t="shared" ref="I13:I17" si="2">ПрСостяз($C13,$E13,H$11,I$11,H13,$D$11)</f>
        <v>48</v>
      </c>
      <c r="J13" s="49">
        <v>320</v>
      </c>
      <c r="K13" s="14" t="str">
        <f t="shared" ref="K13:K17" si="3">ПрСостяз($C13,$E13,J$11,K$11,J13,$D$11)</f>
        <v>19</v>
      </c>
      <c r="L13" s="49">
        <v>35</v>
      </c>
      <c r="M13" s="14" t="str">
        <f t="shared" ref="M13:M17" si="4">ПрСостяз($C13,$E13,L$11,M$11,L13,$D$11)</f>
        <v>49</v>
      </c>
      <c r="N13" s="17"/>
      <c r="O13" s="14"/>
      <c r="P13" s="49"/>
      <c r="Q13" s="14"/>
      <c r="R13" s="49"/>
      <c r="S13" s="14"/>
      <c r="T13" s="14">
        <f t="shared" si="0"/>
        <v>209</v>
      </c>
    </row>
    <row r="14" spans="1:22" ht="15.75">
      <c r="A14" s="14">
        <v>3</v>
      </c>
      <c r="B14" s="48" t="s">
        <v>59</v>
      </c>
      <c r="C14" s="19" t="s">
        <v>21</v>
      </c>
      <c r="D14" s="53">
        <v>2007</v>
      </c>
      <c r="E14" s="40">
        <v>13</v>
      </c>
      <c r="F14" s="49">
        <v>9.1</v>
      </c>
      <c r="G14" s="14" t="str">
        <f t="shared" si="1"/>
        <v>90</v>
      </c>
      <c r="H14" s="17">
        <v>3.45</v>
      </c>
      <c r="I14" s="14" t="str">
        <f t="shared" si="2"/>
        <v>19</v>
      </c>
      <c r="J14" s="49">
        <v>325</v>
      </c>
      <c r="K14" s="14" t="str">
        <f t="shared" si="3"/>
        <v>20</v>
      </c>
      <c r="L14" s="49">
        <v>36</v>
      </c>
      <c r="M14" s="14" t="str">
        <f t="shared" si="4"/>
        <v>52</v>
      </c>
      <c r="N14" s="17"/>
      <c r="O14" s="14"/>
      <c r="P14" s="49"/>
      <c r="Q14" s="14"/>
      <c r="R14" s="49"/>
      <c r="S14" s="14"/>
      <c r="T14" s="14">
        <f t="shared" si="0"/>
        <v>181</v>
      </c>
    </row>
    <row r="15" spans="1:22" ht="15.75">
      <c r="A15" s="14">
        <v>4</v>
      </c>
      <c r="B15" s="48" t="s">
        <v>60</v>
      </c>
      <c r="C15" s="19" t="s">
        <v>21</v>
      </c>
      <c r="D15" s="53">
        <v>2007</v>
      </c>
      <c r="E15" s="40">
        <v>13</v>
      </c>
      <c r="F15" s="49">
        <v>9.5</v>
      </c>
      <c r="G15" s="14" t="str">
        <f t="shared" si="1"/>
        <v>78</v>
      </c>
      <c r="H15" s="17">
        <v>3.34</v>
      </c>
      <c r="I15" s="14" t="str">
        <f t="shared" si="2"/>
        <v>33</v>
      </c>
      <c r="J15" s="49">
        <v>330</v>
      </c>
      <c r="K15" s="14" t="str">
        <f t="shared" si="3"/>
        <v>21</v>
      </c>
      <c r="L15" s="49">
        <v>32</v>
      </c>
      <c r="M15" s="14" t="str">
        <f t="shared" si="4"/>
        <v>43</v>
      </c>
      <c r="N15" s="17"/>
      <c r="O15" s="14"/>
      <c r="P15" s="49"/>
      <c r="Q15" s="14"/>
      <c r="R15" s="49"/>
      <c r="S15" s="14"/>
      <c r="T15" s="14">
        <f t="shared" si="0"/>
        <v>175</v>
      </c>
    </row>
    <row r="16" spans="1:22" ht="15.75">
      <c r="A16" s="14">
        <v>5</v>
      </c>
      <c r="B16" s="48" t="s">
        <v>61</v>
      </c>
      <c r="C16" s="19" t="s">
        <v>21</v>
      </c>
      <c r="D16" s="53">
        <v>2007</v>
      </c>
      <c r="E16" s="40">
        <v>13</v>
      </c>
      <c r="F16" s="49">
        <v>10</v>
      </c>
      <c r="G16" s="14" t="str">
        <f t="shared" si="1"/>
        <v>63</v>
      </c>
      <c r="H16" s="17">
        <v>3.54</v>
      </c>
      <c r="I16" s="14" t="str">
        <f t="shared" si="2"/>
        <v>8</v>
      </c>
      <c r="J16" s="49">
        <v>290</v>
      </c>
      <c r="K16" s="14" t="str">
        <f t="shared" si="3"/>
        <v>13</v>
      </c>
      <c r="L16" s="49">
        <v>30</v>
      </c>
      <c r="M16" s="14" t="str">
        <f t="shared" si="4"/>
        <v>39</v>
      </c>
      <c r="N16" s="17"/>
      <c r="O16" s="14"/>
      <c r="P16" s="49"/>
      <c r="Q16" s="14"/>
      <c r="R16" s="49"/>
      <c r="S16" s="14"/>
      <c r="T16" s="14">
        <f t="shared" si="0"/>
        <v>123</v>
      </c>
    </row>
    <row r="17" spans="1:20" ht="15.75">
      <c r="A17" s="14">
        <v>6</v>
      </c>
      <c r="B17" s="48" t="s">
        <v>62</v>
      </c>
      <c r="C17" s="19" t="s">
        <v>21</v>
      </c>
      <c r="D17" s="53">
        <v>2007</v>
      </c>
      <c r="E17" s="40">
        <v>13</v>
      </c>
      <c r="F17" s="49">
        <v>10.4</v>
      </c>
      <c r="G17" s="14" t="str">
        <f t="shared" si="1"/>
        <v>51</v>
      </c>
      <c r="H17" s="17">
        <v>3.45</v>
      </c>
      <c r="I17" s="14" t="str">
        <f t="shared" si="2"/>
        <v>19</v>
      </c>
      <c r="J17" s="49">
        <v>290</v>
      </c>
      <c r="K17" s="14" t="str">
        <f t="shared" si="3"/>
        <v>13</v>
      </c>
      <c r="L17" s="49">
        <v>28</v>
      </c>
      <c r="M17" s="14" t="str">
        <f t="shared" si="4"/>
        <v>35</v>
      </c>
      <c r="N17" s="17"/>
      <c r="O17" s="14"/>
      <c r="P17" s="49"/>
      <c r="Q17" s="14"/>
      <c r="R17" s="49"/>
      <c r="S17" s="14"/>
      <c r="T17" s="14">
        <f t="shared" si="0"/>
        <v>118</v>
      </c>
    </row>
    <row r="18" spans="1:20" ht="15.75">
      <c r="A18" s="14"/>
      <c r="B18" s="15"/>
      <c r="C18" s="19"/>
      <c r="D18" s="53"/>
      <c r="E18" s="40"/>
      <c r="F18" s="45"/>
      <c r="G18" s="14"/>
      <c r="H18" s="17"/>
      <c r="I18" s="14"/>
      <c r="J18" s="41"/>
      <c r="K18" s="14"/>
      <c r="L18" s="41"/>
      <c r="M18" s="14"/>
      <c r="N18" s="17"/>
      <c r="O18" s="14"/>
      <c r="P18" s="45"/>
      <c r="Q18" s="14"/>
      <c r="R18" s="41"/>
      <c r="S18" s="14"/>
      <c r="T18" s="14"/>
    </row>
    <row r="19" spans="1:20" ht="15.75">
      <c r="A19" s="14"/>
      <c r="B19" s="18"/>
      <c r="C19" s="19"/>
      <c r="D19" s="16"/>
      <c r="E19" s="40"/>
      <c r="F19" s="45"/>
      <c r="G19" s="14"/>
      <c r="H19" s="17"/>
      <c r="I19" s="14"/>
      <c r="J19" s="41"/>
      <c r="K19" s="14"/>
      <c r="L19" s="41"/>
      <c r="M19" s="14"/>
      <c r="N19" s="17"/>
      <c r="O19" s="14"/>
      <c r="P19" s="45"/>
      <c r="Q19" s="14"/>
      <c r="R19" s="41"/>
      <c r="S19" s="14"/>
      <c r="T19" s="14"/>
    </row>
    <row r="20" spans="1:20" ht="18.75">
      <c r="A20" s="63" t="s">
        <v>20</v>
      </c>
      <c r="B20" s="64"/>
      <c r="C20" s="19" t="s">
        <v>21</v>
      </c>
      <c r="D20" s="66"/>
      <c r="E20" s="67"/>
      <c r="F20" s="66">
        <f>G12+G13+G14+G15+G16+G17+G18+G19</f>
        <v>486</v>
      </c>
      <c r="G20" s="67"/>
      <c r="H20" s="66">
        <f>I12+I13+I14+I15+I16+I17+I18+I19</f>
        <v>149</v>
      </c>
      <c r="I20" s="67"/>
      <c r="J20" s="66">
        <f>K12+K13+K14+K15+K16+K17+K18+K19</f>
        <v>107</v>
      </c>
      <c r="K20" s="67"/>
      <c r="L20" s="66">
        <f>M12+M13+M14+M15+M16+M17+M18+M19</f>
        <v>270</v>
      </c>
      <c r="M20" s="67"/>
      <c r="N20" s="66"/>
      <c r="O20" s="67"/>
      <c r="P20" s="66"/>
      <c r="Q20" s="67"/>
      <c r="R20" s="66"/>
      <c r="S20" s="67"/>
      <c r="T20" s="50">
        <f>SUM(T12:T19)</f>
        <v>1012</v>
      </c>
    </row>
    <row r="21" spans="1:20" ht="15.7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15.75">
      <c r="A22" s="14">
        <v>7</v>
      </c>
      <c r="B22" s="48" t="s">
        <v>63</v>
      </c>
      <c r="C22" s="19" t="s">
        <v>19</v>
      </c>
      <c r="D22" s="53">
        <v>2007</v>
      </c>
      <c r="E22" s="40">
        <v>13</v>
      </c>
      <c r="F22" s="49">
        <v>9.5</v>
      </c>
      <c r="G22" s="14" t="str">
        <f>ПрСостяз($C22,$E22,F$11,G$11,F22,$D$11)</f>
        <v>111</v>
      </c>
      <c r="H22" s="46">
        <v>2.3199999999999998</v>
      </c>
      <c r="I22" s="14" t="str">
        <f>ПрСостяз($C22,$E22,H$11,I$11,H22,$D$11)</f>
        <v>51</v>
      </c>
      <c r="J22" s="49">
        <v>320</v>
      </c>
      <c r="K22" s="14" t="str">
        <f>ПрСостяз($C22,$E22,J$11,K$11,J22,$D$11)</f>
        <v>27</v>
      </c>
      <c r="L22" s="49">
        <v>29</v>
      </c>
      <c r="M22" s="14" t="str">
        <f>ПрСостяз($C22,$E22,L$11,M$11,L22,$D$11)</f>
        <v>57</v>
      </c>
      <c r="N22" s="46"/>
      <c r="O22" s="14"/>
      <c r="P22" s="49"/>
      <c r="Q22" s="14"/>
      <c r="R22" s="49"/>
      <c r="S22" s="14"/>
      <c r="T22" s="14">
        <f t="shared" ref="T22:T27" si="5">SUM($G22+$I22+$M22+$K22+$O22+$Q22+$S22)</f>
        <v>246</v>
      </c>
    </row>
    <row r="23" spans="1:20" ht="15.75">
      <c r="A23" s="14">
        <v>8</v>
      </c>
      <c r="B23" s="15" t="s">
        <v>64</v>
      </c>
      <c r="C23" s="19" t="s">
        <v>19</v>
      </c>
      <c r="D23" s="53">
        <v>2007</v>
      </c>
      <c r="E23" s="40">
        <v>13</v>
      </c>
      <c r="F23" s="49">
        <v>9.5</v>
      </c>
      <c r="G23" s="14" t="str">
        <f t="shared" ref="G23:G27" si="6">ПрСостяз($C23,$E23,F$11,G$11,F23,$D$11)</f>
        <v>111</v>
      </c>
      <c r="H23" s="17">
        <v>2.38</v>
      </c>
      <c r="I23" s="14" t="str">
        <f t="shared" ref="I23:I27" si="7">ПрСостяз($C23,$E23,H$11,I$11,H23,$D$11)</f>
        <v>39</v>
      </c>
      <c r="J23" s="49">
        <v>310</v>
      </c>
      <c r="K23" s="14" t="str">
        <f t="shared" ref="K23:K27" si="8">ПрСостяз($C23,$E23,J$11,K$11,J23,$D$11)</f>
        <v>25</v>
      </c>
      <c r="L23" s="49">
        <v>30</v>
      </c>
      <c r="M23" s="14" t="str">
        <f t="shared" ref="M23:M27" si="9">ПрСостяз($C23,$E23,L$11,M$11,L23,$D$11)</f>
        <v>59</v>
      </c>
      <c r="N23" s="17"/>
      <c r="O23" s="14"/>
      <c r="P23" s="49"/>
      <c r="Q23" s="14"/>
      <c r="R23" s="49"/>
      <c r="S23" s="14"/>
      <c r="T23" s="14">
        <f t="shared" si="5"/>
        <v>234</v>
      </c>
    </row>
    <row r="24" spans="1:20" ht="15.75">
      <c r="A24" s="14">
        <v>9</v>
      </c>
      <c r="B24" s="48" t="s">
        <v>65</v>
      </c>
      <c r="C24" s="19" t="s">
        <v>19</v>
      </c>
      <c r="D24" s="53">
        <v>2007</v>
      </c>
      <c r="E24" s="40">
        <v>13</v>
      </c>
      <c r="F24" s="49">
        <v>9.6999999999999993</v>
      </c>
      <c r="G24" s="14" t="str">
        <f t="shared" si="6"/>
        <v>105</v>
      </c>
      <c r="H24" s="17">
        <v>2.34</v>
      </c>
      <c r="I24" s="14" t="str">
        <f t="shared" si="7"/>
        <v>47</v>
      </c>
      <c r="J24" s="49">
        <v>330</v>
      </c>
      <c r="K24" s="14" t="str">
        <f t="shared" si="8"/>
        <v>30</v>
      </c>
      <c r="L24" s="49">
        <v>31</v>
      </c>
      <c r="M24" s="14" t="str">
        <f t="shared" si="9"/>
        <v>62</v>
      </c>
      <c r="N24" s="17"/>
      <c r="O24" s="14"/>
      <c r="P24" s="49"/>
      <c r="Q24" s="14"/>
      <c r="R24" s="49"/>
      <c r="S24" s="14"/>
      <c r="T24" s="14">
        <f t="shared" si="5"/>
        <v>244</v>
      </c>
    </row>
    <row r="25" spans="1:20" ht="15.75">
      <c r="A25" s="14">
        <v>10</v>
      </c>
      <c r="B25" s="48" t="s">
        <v>66</v>
      </c>
      <c r="C25" s="19" t="s">
        <v>19</v>
      </c>
      <c r="D25" s="53">
        <v>2007</v>
      </c>
      <c r="E25" s="40">
        <v>13</v>
      </c>
      <c r="F25" s="49">
        <v>9.9</v>
      </c>
      <c r="G25" s="14" t="str">
        <f t="shared" si="6"/>
        <v>99</v>
      </c>
      <c r="H25" s="17">
        <v>2.3199999999999998</v>
      </c>
      <c r="I25" s="14" t="str">
        <f t="shared" si="7"/>
        <v>51</v>
      </c>
      <c r="J25" s="49">
        <v>300</v>
      </c>
      <c r="K25" s="14" t="str">
        <f t="shared" si="8"/>
        <v>22</v>
      </c>
      <c r="L25" s="49">
        <v>30</v>
      </c>
      <c r="M25" s="14" t="str">
        <f t="shared" si="9"/>
        <v>59</v>
      </c>
      <c r="N25" s="17"/>
      <c r="O25" s="14"/>
      <c r="P25" s="49"/>
      <c r="Q25" s="14"/>
      <c r="R25" s="49"/>
      <c r="S25" s="14"/>
      <c r="T25" s="14">
        <f t="shared" si="5"/>
        <v>231</v>
      </c>
    </row>
    <row r="26" spans="1:20" ht="15.75">
      <c r="A26" s="14">
        <v>11</v>
      </c>
      <c r="B26" s="48" t="s">
        <v>67</v>
      </c>
      <c r="C26" s="19" t="s">
        <v>19</v>
      </c>
      <c r="D26" s="53">
        <v>2007</v>
      </c>
      <c r="E26" s="40">
        <v>13</v>
      </c>
      <c r="F26" s="49">
        <v>9.8000000000000007</v>
      </c>
      <c r="G26" s="14" t="str">
        <f t="shared" si="6"/>
        <v>102</v>
      </c>
      <c r="H26" s="17">
        <v>2.3199999999999998</v>
      </c>
      <c r="I26" s="14" t="str">
        <f t="shared" si="7"/>
        <v>51</v>
      </c>
      <c r="J26" s="49">
        <v>290</v>
      </c>
      <c r="K26" s="14" t="str">
        <f t="shared" si="8"/>
        <v>20</v>
      </c>
      <c r="L26" s="49">
        <v>27</v>
      </c>
      <c r="M26" s="14" t="str">
        <f t="shared" si="9"/>
        <v>52</v>
      </c>
      <c r="N26" s="17"/>
      <c r="O26" s="14"/>
      <c r="P26" s="49"/>
      <c r="Q26" s="14"/>
      <c r="R26" s="49"/>
      <c r="S26" s="14"/>
      <c r="T26" s="14">
        <f t="shared" si="5"/>
        <v>225</v>
      </c>
    </row>
    <row r="27" spans="1:20" ht="15.75">
      <c r="A27" s="14">
        <v>12</v>
      </c>
      <c r="B27" s="15" t="s">
        <v>68</v>
      </c>
      <c r="C27" s="19" t="s">
        <v>19</v>
      </c>
      <c r="D27" s="53">
        <v>2007</v>
      </c>
      <c r="E27" s="40">
        <v>13</v>
      </c>
      <c r="F27" s="49">
        <v>10.1</v>
      </c>
      <c r="G27" s="14" t="str">
        <f t="shared" si="6"/>
        <v>93</v>
      </c>
      <c r="H27" s="17">
        <v>2.34</v>
      </c>
      <c r="I27" s="14" t="str">
        <f t="shared" si="7"/>
        <v>47</v>
      </c>
      <c r="J27" s="49">
        <v>280</v>
      </c>
      <c r="K27" s="14" t="str">
        <f t="shared" si="8"/>
        <v>17</v>
      </c>
      <c r="L27" s="49">
        <v>25</v>
      </c>
      <c r="M27" s="14" t="str">
        <f t="shared" si="9"/>
        <v>47</v>
      </c>
      <c r="N27" s="17"/>
      <c r="O27" s="14"/>
      <c r="P27" s="49"/>
      <c r="Q27" s="14"/>
      <c r="R27" s="49"/>
      <c r="S27" s="14"/>
      <c r="T27" s="14">
        <f t="shared" si="5"/>
        <v>204</v>
      </c>
    </row>
    <row r="28" spans="1:20" ht="15.75">
      <c r="A28" s="14"/>
      <c r="B28" s="18"/>
      <c r="C28" s="19"/>
      <c r="D28" s="16"/>
      <c r="E28" s="40"/>
      <c r="F28" s="45"/>
      <c r="G28" s="14"/>
      <c r="H28" s="17"/>
      <c r="I28" s="14"/>
      <c r="J28" s="41"/>
      <c r="K28" s="14"/>
      <c r="L28" s="41"/>
      <c r="M28" s="14"/>
      <c r="N28" s="17"/>
      <c r="O28" s="14"/>
      <c r="P28" s="45"/>
      <c r="Q28" s="14"/>
      <c r="R28" s="41"/>
      <c r="S28" s="14"/>
      <c r="T28" s="14"/>
    </row>
    <row r="29" spans="1:20" ht="15.75">
      <c r="A29" s="14"/>
      <c r="B29" s="18"/>
      <c r="C29" s="19"/>
      <c r="D29" s="16"/>
      <c r="E29" s="40"/>
      <c r="F29" s="45"/>
      <c r="G29" s="14"/>
      <c r="H29" s="17"/>
      <c r="I29" s="14"/>
      <c r="J29" s="41"/>
      <c r="K29" s="14"/>
      <c r="L29" s="41"/>
      <c r="M29" s="14"/>
      <c r="N29" s="17"/>
      <c r="O29" s="14"/>
      <c r="P29" s="45"/>
      <c r="Q29" s="14"/>
      <c r="R29" s="41"/>
      <c r="S29" s="14"/>
      <c r="T29" s="14"/>
    </row>
    <row r="30" spans="1:20" ht="18.75">
      <c r="A30" s="63" t="s">
        <v>20</v>
      </c>
      <c r="B30" s="64"/>
      <c r="C30" s="19" t="s">
        <v>19</v>
      </c>
      <c r="D30" s="63"/>
      <c r="E30" s="65"/>
      <c r="F30" s="61">
        <f>G22+G23+G24+G25+G26+G27+G28+G29</f>
        <v>621</v>
      </c>
      <c r="G30" s="62"/>
      <c r="H30" s="61">
        <f>I22+I23+I24+I25+I26+I27+I28+I29</f>
        <v>286</v>
      </c>
      <c r="I30" s="62"/>
      <c r="J30" s="61">
        <f>K22+K23+K24+K25+K26+K27+K28+K29</f>
        <v>141</v>
      </c>
      <c r="K30" s="62"/>
      <c r="L30" s="61">
        <f>M22+M23+M24+M25+M26+M27+M28+M29</f>
        <v>336</v>
      </c>
      <c r="M30" s="62"/>
      <c r="N30" s="61"/>
      <c r="O30" s="62"/>
      <c r="P30" s="61"/>
      <c r="Q30" s="62"/>
      <c r="R30" s="61"/>
      <c r="S30" s="62"/>
      <c r="T30" s="50">
        <f>SUM(T22:T29)</f>
        <v>1384</v>
      </c>
    </row>
    <row r="31" spans="1:20" ht="15.7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</row>
    <row r="32" spans="1:20" ht="20.25">
      <c r="A32" s="63" t="s">
        <v>22</v>
      </c>
      <c r="B32" s="64"/>
      <c r="C32" s="64"/>
      <c r="D32" s="64"/>
      <c r="E32" s="65"/>
      <c r="F32" s="61">
        <f>SUM(F20,F30)</f>
        <v>1107</v>
      </c>
      <c r="G32" s="62"/>
      <c r="H32" s="61">
        <f>SUM(H20,H30)</f>
        <v>435</v>
      </c>
      <c r="I32" s="62"/>
      <c r="J32" s="61">
        <f>SUM(J20,J30)</f>
        <v>248</v>
      </c>
      <c r="K32" s="62"/>
      <c r="L32" s="61">
        <f>SUM(L20,L30)</f>
        <v>606</v>
      </c>
      <c r="M32" s="62"/>
      <c r="N32" s="61"/>
      <c r="O32" s="62"/>
      <c r="P32" s="61"/>
      <c r="Q32" s="62"/>
      <c r="R32" s="61"/>
      <c r="S32" s="62"/>
      <c r="T32" s="51">
        <f>SUM(T20,T30)</f>
        <v>2396</v>
      </c>
    </row>
    <row r="33" spans="1:20" ht="37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.75">
      <c r="A34" s="20"/>
      <c r="B34" s="58" t="s">
        <v>108</v>
      </c>
      <c r="C34" s="58"/>
      <c r="D34" s="58"/>
      <c r="E34" s="58"/>
      <c r="F34" s="20" t="s">
        <v>107</v>
      </c>
      <c r="G34" s="20"/>
      <c r="N34" s="59"/>
      <c r="O34" s="59"/>
      <c r="P34" s="59"/>
      <c r="Q34" s="59"/>
      <c r="R34" s="59"/>
      <c r="S34" s="59"/>
      <c r="T34" s="20"/>
    </row>
  </sheetData>
  <mergeCells count="58">
    <mergeCell ref="A1:A3"/>
    <mergeCell ref="B1:T1"/>
    <mergeCell ref="B2:T2"/>
    <mergeCell ref="B3:T3"/>
    <mergeCell ref="P4:R4"/>
    <mergeCell ref="S4:T4"/>
    <mergeCell ref="A5:T5"/>
    <mergeCell ref="B6:B9"/>
    <mergeCell ref="F6:T6"/>
    <mergeCell ref="F7:G7"/>
    <mergeCell ref="H7:I7"/>
    <mergeCell ref="J7:K7"/>
    <mergeCell ref="L7:M7"/>
    <mergeCell ref="N7:O7"/>
    <mergeCell ref="P7:Q7"/>
    <mergeCell ref="R7:S7"/>
    <mergeCell ref="T10:T11"/>
    <mergeCell ref="F8:G8"/>
    <mergeCell ref="H8:I8"/>
    <mergeCell ref="J8:K8"/>
    <mergeCell ref="L8:M8"/>
    <mergeCell ref="N8:O8"/>
    <mergeCell ref="P8:Q8"/>
    <mergeCell ref="R8:S8"/>
    <mergeCell ref="A10:A11"/>
    <mergeCell ref="B10:B11"/>
    <mergeCell ref="C10:C11"/>
    <mergeCell ref="E10:E11"/>
    <mergeCell ref="N20:O20"/>
    <mergeCell ref="P20:Q20"/>
    <mergeCell ref="R20:S20"/>
    <mergeCell ref="A21:T21"/>
    <mergeCell ref="A30:B30"/>
    <mergeCell ref="D30:E30"/>
    <mergeCell ref="F30:G30"/>
    <mergeCell ref="H30:I30"/>
    <mergeCell ref="J30:K30"/>
    <mergeCell ref="L30:M30"/>
    <mergeCell ref="A20:B20"/>
    <mergeCell ref="D20:E20"/>
    <mergeCell ref="F20:G20"/>
    <mergeCell ref="H20:I20"/>
    <mergeCell ref="J20:K20"/>
    <mergeCell ref="L20:M20"/>
    <mergeCell ref="P32:Q32"/>
    <mergeCell ref="R32:S32"/>
    <mergeCell ref="B34:E34"/>
    <mergeCell ref="N34:S34"/>
    <mergeCell ref="N30:O30"/>
    <mergeCell ref="P30:Q30"/>
    <mergeCell ref="R30:S30"/>
    <mergeCell ref="A31:T31"/>
    <mergeCell ref="A32:E32"/>
    <mergeCell ref="F32:G32"/>
    <mergeCell ref="H32:I32"/>
    <mergeCell ref="J32:K32"/>
    <mergeCell ref="L32:M32"/>
    <mergeCell ref="N32:O3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V34"/>
  <sheetViews>
    <sheetView workbookViewId="0">
      <selection activeCell="B4" sqref="B4"/>
    </sheetView>
  </sheetViews>
  <sheetFormatPr defaultRowHeight="15"/>
  <cols>
    <col min="1" max="1" width="4.140625" style="1" bestFit="1" customWidth="1"/>
    <col min="2" max="2" width="42" style="1" customWidth="1"/>
    <col min="3" max="3" width="4.28515625" style="1" customWidth="1"/>
    <col min="4" max="4" width="11.28515625" style="1" bestFit="1" customWidth="1"/>
    <col min="5" max="5" width="7" style="1" customWidth="1"/>
    <col min="6" max="6" width="7.140625" style="1" customWidth="1"/>
    <col min="7" max="7" width="7.42578125" style="1" customWidth="1"/>
    <col min="8" max="8" width="7.140625" style="1" customWidth="1"/>
    <col min="9" max="9" width="8.85546875" style="1" customWidth="1"/>
    <col min="10" max="12" width="7.140625" style="1" customWidth="1"/>
    <col min="13" max="13" width="7" style="1" customWidth="1"/>
    <col min="14" max="14" width="0.140625" style="1" hidden="1" customWidth="1"/>
    <col min="15" max="18" width="7.140625" style="1" hidden="1" customWidth="1"/>
    <col min="19" max="19" width="7.5703125" style="1" hidden="1" customWidth="1"/>
    <col min="20" max="20" width="16" style="1" customWidth="1"/>
    <col min="21" max="16384" width="9.140625" style="1"/>
  </cols>
  <sheetData>
    <row r="1" spans="1:22" ht="19.5">
      <c r="A1" s="70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2" ht="19.5">
      <c r="A2" s="70"/>
      <c r="B2" s="71" t="s">
        <v>28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2" ht="18" customHeight="1">
      <c r="A3" s="70"/>
      <c r="B3" s="73" t="s">
        <v>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2" ht="23.25" customHeight="1">
      <c r="A4" s="2"/>
      <c r="B4" s="47" t="s">
        <v>105</v>
      </c>
      <c r="C4" s="2"/>
      <c r="D4" s="47" t="s">
        <v>41</v>
      </c>
      <c r="E4" s="2"/>
      <c r="L4" s="2"/>
      <c r="M4" s="2"/>
      <c r="P4" s="69" t="s">
        <v>3</v>
      </c>
      <c r="Q4" s="69"/>
      <c r="R4" s="69"/>
      <c r="S4" s="68">
        <v>44298</v>
      </c>
      <c r="T4" s="69"/>
      <c r="U4" s="2"/>
      <c r="V4" s="36"/>
    </row>
    <row r="5" spans="1:2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2" ht="15.75">
      <c r="A6" s="3"/>
      <c r="B6" s="78" t="s">
        <v>4</v>
      </c>
      <c r="C6" s="4" t="s">
        <v>5</v>
      </c>
      <c r="D6" s="52"/>
      <c r="E6" s="52" t="s">
        <v>6</v>
      </c>
      <c r="F6" s="81" t="s">
        <v>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1:22" ht="15.75">
      <c r="A7" s="6" t="s">
        <v>1</v>
      </c>
      <c r="B7" s="79"/>
      <c r="C7" s="6" t="s">
        <v>8</v>
      </c>
      <c r="D7" s="6" t="s">
        <v>35</v>
      </c>
      <c r="E7" s="7" t="s">
        <v>9</v>
      </c>
      <c r="F7" s="74" t="s">
        <v>44</v>
      </c>
      <c r="G7" s="75"/>
      <c r="H7" s="74" t="s">
        <v>31</v>
      </c>
      <c r="I7" s="75"/>
      <c r="J7" s="74" t="s">
        <v>10</v>
      </c>
      <c r="K7" s="84"/>
      <c r="L7" s="74" t="s">
        <v>30</v>
      </c>
      <c r="M7" s="84"/>
      <c r="N7" s="74"/>
      <c r="O7" s="75"/>
      <c r="P7" s="74"/>
      <c r="Q7" s="75"/>
      <c r="R7" s="85"/>
      <c r="S7" s="86"/>
      <c r="T7" s="8"/>
    </row>
    <row r="8" spans="1:22" ht="32.25" customHeight="1">
      <c r="A8" s="6" t="s">
        <v>11</v>
      </c>
      <c r="B8" s="79"/>
      <c r="C8" s="6" t="s">
        <v>12</v>
      </c>
      <c r="D8" s="6" t="s">
        <v>13</v>
      </c>
      <c r="E8" s="7" t="s">
        <v>14</v>
      </c>
      <c r="F8" s="76" t="s">
        <v>27</v>
      </c>
      <c r="G8" s="77"/>
      <c r="H8" s="76" t="s">
        <v>15</v>
      </c>
      <c r="I8" s="77"/>
      <c r="J8" s="87" t="s">
        <v>33</v>
      </c>
      <c r="K8" s="88"/>
      <c r="L8" s="76" t="s">
        <v>34</v>
      </c>
      <c r="M8" s="89"/>
      <c r="N8" s="76"/>
      <c r="O8" s="77"/>
      <c r="P8" s="76"/>
      <c r="Q8" s="77"/>
      <c r="R8" s="76"/>
      <c r="S8" s="89"/>
      <c r="T8" s="7" t="s">
        <v>16</v>
      </c>
    </row>
    <row r="9" spans="1:22" ht="15.75">
      <c r="A9" s="9"/>
      <c r="B9" s="80"/>
      <c r="C9" s="10"/>
      <c r="D9" s="10"/>
      <c r="E9" s="11"/>
      <c r="F9" s="12" t="s">
        <v>17</v>
      </c>
      <c r="G9" s="12" t="s">
        <v>18</v>
      </c>
      <c r="H9" s="12" t="s">
        <v>17</v>
      </c>
      <c r="I9" s="12" t="s">
        <v>18</v>
      </c>
      <c r="J9" s="12" t="s">
        <v>17</v>
      </c>
      <c r="K9" s="12" t="s">
        <v>18</v>
      </c>
      <c r="L9" s="12" t="s">
        <v>17</v>
      </c>
      <c r="M9" s="12" t="s">
        <v>18</v>
      </c>
      <c r="N9" s="12"/>
      <c r="O9" s="12"/>
      <c r="P9" s="12"/>
      <c r="Q9" s="12"/>
      <c r="R9" s="12"/>
      <c r="S9" s="12"/>
      <c r="T9" s="13"/>
    </row>
    <row r="10" spans="1:22" ht="15.75" hidden="1" customHeight="1">
      <c r="A10" s="92"/>
      <c r="B10" s="90" t="s">
        <v>23</v>
      </c>
      <c r="C10" s="92"/>
      <c r="D10" s="37" t="s">
        <v>24</v>
      </c>
      <c r="E10" s="92"/>
      <c r="F10" s="38" t="s">
        <v>21</v>
      </c>
      <c r="G10" s="38" t="s">
        <v>19</v>
      </c>
      <c r="H10" s="38" t="s">
        <v>21</v>
      </c>
      <c r="I10" s="38" t="s">
        <v>19</v>
      </c>
      <c r="J10" s="38" t="s">
        <v>21</v>
      </c>
      <c r="K10" s="38" t="s">
        <v>19</v>
      </c>
      <c r="L10" s="38" t="s">
        <v>21</v>
      </c>
      <c r="M10" s="38" t="s">
        <v>19</v>
      </c>
      <c r="N10" s="38"/>
      <c r="O10" s="38"/>
      <c r="P10" s="38"/>
      <c r="Q10" s="38"/>
      <c r="R10" s="38"/>
      <c r="S10" s="38"/>
      <c r="T10" s="92" t="s">
        <v>25</v>
      </c>
    </row>
    <row r="11" spans="1:22" ht="15.75" hidden="1" customHeight="1">
      <c r="A11" s="91"/>
      <c r="B11" s="91"/>
      <c r="C11" s="91"/>
      <c r="D11" s="37">
        <v>2</v>
      </c>
      <c r="E11" s="91"/>
      <c r="F11" s="39">
        <v>12</v>
      </c>
      <c r="G11" s="39">
        <v>13</v>
      </c>
      <c r="H11" s="39">
        <v>2</v>
      </c>
      <c r="I11" s="39">
        <v>3</v>
      </c>
      <c r="J11" s="39">
        <v>6</v>
      </c>
      <c r="K11" s="39">
        <v>7</v>
      </c>
      <c r="L11" s="39">
        <v>10</v>
      </c>
      <c r="M11" s="39">
        <v>11</v>
      </c>
      <c r="N11" s="39"/>
      <c r="O11" s="39"/>
      <c r="P11" s="39"/>
      <c r="Q11" s="39"/>
      <c r="R11" s="39"/>
      <c r="S11" s="39"/>
      <c r="T11" s="91"/>
    </row>
    <row r="12" spans="1:22" ht="15.75">
      <c r="A12" s="14">
        <v>1</v>
      </c>
      <c r="B12" s="48" t="s">
        <v>69</v>
      </c>
      <c r="C12" s="19" t="s">
        <v>21</v>
      </c>
      <c r="D12" s="53">
        <v>2007</v>
      </c>
      <c r="E12" s="40">
        <v>13</v>
      </c>
      <c r="F12" s="49">
        <v>8.3000000000000007</v>
      </c>
      <c r="G12" s="14" t="str">
        <f>ПрСостяз($C12,$E12,F$11,G$11,F12,$D$11)</f>
        <v>114</v>
      </c>
      <c r="H12" s="17">
        <v>2.5499999999999998</v>
      </c>
      <c r="I12" s="14" t="str">
        <f>ПрСостяз($C12,$E12,H$11,I$11,H12,$D$11)</f>
        <v>82</v>
      </c>
      <c r="J12" s="49">
        <v>334</v>
      </c>
      <c r="K12" s="14" t="str">
        <f>ПрСостяз($C12,$E12,J$11,K$11,J12,$D$11)</f>
        <v>21</v>
      </c>
      <c r="L12" s="49">
        <v>34</v>
      </c>
      <c r="M12" s="14" t="str">
        <f>ПрСостяз($C12,$E12,L$11,M$11,L12,$D$11)</f>
        <v>47</v>
      </c>
      <c r="N12" s="17"/>
      <c r="O12" s="14"/>
      <c r="P12" s="49"/>
      <c r="Q12" s="14"/>
      <c r="R12" s="49"/>
      <c r="S12" s="14"/>
      <c r="T12" s="14">
        <f t="shared" ref="T12:T17" si="0">SUM($G12+$I12+$M12+$K12+$O12+$Q12+$S12)</f>
        <v>264</v>
      </c>
    </row>
    <row r="13" spans="1:22" ht="15.75">
      <c r="A13" s="14">
        <v>2</v>
      </c>
      <c r="B13" s="48" t="s">
        <v>70</v>
      </c>
      <c r="C13" s="19" t="s">
        <v>21</v>
      </c>
      <c r="D13" s="53">
        <v>2007</v>
      </c>
      <c r="E13" s="40">
        <v>13</v>
      </c>
      <c r="F13" s="49">
        <v>8.4</v>
      </c>
      <c r="G13" s="14" t="str">
        <f t="shared" ref="G13:G17" si="1">ПрСостяз($C13,$E13,F$11,G$11,F13,$D$11)</f>
        <v>111</v>
      </c>
      <c r="H13" s="17">
        <v>2.4</v>
      </c>
      <c r="I13" s="14" t="str">
        <f t="shared" ref="I13:I17" si="2">ПрСостяз($C13,$E13,H$11,I$11,H13,$D$11)</f>
        <v>101</v>
      </c>
      <c r="J13" s="49">
        <v>340</v>
      </c>
      <c r="K13" s="14" t="str">
        <f t="shared" ref="K13:K17" si="3">ПрСостяз($C13,$E13,J$11,K$11,J13,$D$11)</f>
        <v>23</v>
      </c>
      <c r="L13" s="49">
        <v>35</v>
      </c>
      <c r="M13" s="14" t="str">
        <f t="shared" ref="M13:M17" si="4">ПрСостяз($C13,$E13,L$11,M$11,L13,$D$11)</f>
        <v>49</v>
      </c>
      <c r="N13" s="17"/>
      <c r="O13" s="14"/>
      <c r="P13" s="49"/>
      <c r="Q13" s="14"/>
      <c r="R13" s="49"/>
      <c r="S13" s="14"/>
      <c r="T13" s="14">
        <f t="shared" si="0"/>
        <v>284</v>
      </c>
    </row>
    <row r="14" spans="1:22" ht="15.75">
      <c r="A14" s="14">
        <v>3</v>
      </c>
      <c r="B14" s="48" t="s">
        <v>71</v>
      </c>
      <c r="C14" s="19" t="s">
        <v>21</v>
      </c>
      <c r="D14" s="53">
        <v>2007</v>
      </c>
      <c r="E14" s="40">
        <v>13</v>
      </c>
      <c r="F14" s="49">
        <v>8.4</v>
      </c>
      <c r="G14" s="14" t="str">
        <f t="shared" si="1"/>
        <v>111</v>
      </c>
      <c r="H14" s="17">
        <v>2.54</v>
      </c>
      <c r="I14" s="14" t="str">
        <f t="shared" si="2"/>
        <v>83</v>
      </c>
      <c r="J14" s="49">
        <v>340</v>
      </c>
      <c r="K14" s="14" t="str">
        <f t="shared" si="3"/>
        <v>23</v>
      </c>
      <c r="L14" s="49">
        <v>42</v>
      </c>
      <c r="M14" s="14" t="str">
        <f t="shared" si="4"/>
        <v>67</v>
      </c>
      <c r="N14" s="17"/>
      <c r="O14" s="14"/>
      <c r="P14" s="49"/>
      <c r="Q14" s="14"/>
      <c r="R14" s="49"/>
      <c r="S14" s="14"/>
      <c r="T14" s="14">
        <f t="shared" si="0"/>
        <v>284</v>
      </c>
    </row>
    <row r="15" spans="1:22" ht="15.75">
      <c r="A15" s="14">
        <v>4</v>
      </c>
      <c r="B15" s="48" t="s">
        <v>72</v>
      </c>
      <c r="C15" s="19" t="s">
        <v>21</v>
      </c>
      <c r="D15" s="53">
        <v>2007</v>
      </c>
      <c r="E15" s="40">
        <v>13</v>
      </c>
      <c r="F15" s="49">
        <v>8.3000000000000007</v>
      </c>
      <c r="G15" s="14" t="str">
        <f t="shared" si="1"/>
        <v>114</v>
      </c>
      <c r="H15" s="17">
        <v>2.4500000000000002</v>
      </c>
      <c r="I15" s="14" t="str">
        <f t="shared" si="2"/>
        <v>94</v>
      </c>
      <c r="J15" s="49">
        <v>339</v>
      </c>
      <c r="K15" s="14" t="str">
        <f t="shared" si="3"/>
        <v>22</v>
      </c>
      <c r="L15" s="49">
        <v>41</v>
      </c>
      <c r="M15" s="14" t="str">
        <f t="shared" si="4"/>
        <v>64</v>
      </c>
      <c r="N15" s="17"/>
      <c r="O15" s="14"/>
      <c r="P15" s="49"/>
      <c r="Q15" s="14"/>
      <c r="R15" s="49"/>
      <c r="S15" s="14"/>
      <c r="T15" s="14">
        <f t="shared" si="0"/>
        <v>294</v>
      </c>
    </row>
    <row r="16" spans="1:22" ht="15.75">
      <c r="A16" s="14">
        <v>5</v>
      </c>
      <c r="B16" s="48" t="s">
        <v>73</v>
      </c>
      <c r="C16" s="19" t="s">
        <v>21</v>
      </c>
      <c r="D16" s="53">
        <v>2007</v>
      </c>
      <c r="E16" s="40">
        <v>13</v>
      </c>
      <c r="F16" s="49">
        <v>8.3000000000000007</v>
      </c>
      <c r="G16" s="14" t="str">
        <f t="shared" si="1"/>
        <v>114</v>
      </c>
      <c r="H16" s="17">
        <v>2.52</v>
      </c>
      <c r="I16" s="14" t="str">
        <f t="shared" si="2"/>
        <v>86</v>
      </c>
      <c r="J16" s="49">
        <v>330</v>
      </c>
      <c r="K16" s="14" t="str">
        <f t="shared" si="3"/>
        <v>21</v>
      </c>
      <c r="L16" s="49">
        <v>35</v>
      </c>
      <c r="M16" s="14" t="str">
        <f t="shared" si="4"/>
        <v>49</v>
      </c>
      <c r="N16" s="17"/>
      <c r="O16" s="14"/>
      <c r="P16" s="49"/>
      <c r="Q16" s="14"/>
      <c r="R16" s="49"/>
      <c r="S16" s="14"/>
      <c r="T16" s="14">
        <f t="shared" si="0"/>
        <v>270</v>
      </c>
    </row>
    <row r="17" spans="1:20" ht="15.75">
      <c r="A17" s="14">
        <v>6</v>
      </c>
      <c r="B17" s="48" t="s">
        <v>74</v>
      </c>
      <c r="C17" s="19" t="s">
        <v>21</v>
      </c>
      <c r="D17" s="53">
        <v>2007</v>
      </c>
      <c r="E17" s="40">
        <v>13</v>
      </c>
      <c r="F17" s="49">
        <v>8.4</v>
      </c>
      <c r="G17" s="14" t="str">
        <f t="shared" si="1"/>
        <v>111</v>
      </c>
      <c r="H17" s="17">
        <v>3</v>
      </c>
      <c r="I17" s="14" t="str">
        <f t="shared" si="2"/>
        <v>76</v>
      </c>
      <c r="J17" s="49">
        <v>330</v>
      </c>
      <c r="K17" s="14" t="str">
        <f t="shared" si="3"/>
        <v>21</v>
      </c>
      <c r="L17" s="49">
        <v>32</v>
      </c>
      <c r="M17" s="14" t="str">
        <f t="shared" si="4"/>
        <v>43</v>
      </c>
      <c r="N17" s="17"/>
      <c r="O17" s="14"/>
      <c r="P17" s="49"/>
      <c r="Q17" s="14"/>
      <c r="R17" s="49"/>
      <c r="S17" s="14"/>
      <c r="T17" s="14">
        <f t="shared" si="0"/>
        <v>251</v>
      </c>
    </row>
    <row r="18" spans="1:20" ht="15.75">
      <c r="A18" s="14"/>
      <c r="B18" s="15"/>
      <c r="C18" s="19"/>
      <c r="D18" s="53"/>
      <c r="E18" s="40"/>
      <c r="F18" s="45"/>
      <c r="G18" s="14"/>
      <c r="H18" s="17"/>
      <c r="I18" s="14"/>
      <c r="J18" s="41"/>
      <c r="K18" s="14"/>
      <c r="L18" s="41"/>
      <c r="M18" s="14"/>
      <c r="N18" s="17"/>
      <c r="O18" s="14"/>
      <c r="P18" s="45"/>
      <c r="Q18" s="14"/>
      <c r="R18" s="41"/>
      <c r="S18" s="14"/>
      <c r="T18" s="14"/>
    </row>
    <row r="19" spans="1:20" ht="15.75">
      <c r="A19" s="14"/>
      <c r="B19" s="18"/>
      <c r="C19" s="19"/>
      <c r="D19" s="16"/>
      <c r="E19" s="40"/>
      <c r="F19" s="45"/>
      <c r="G19" s="14"/>
      <c r="H19" s="17"/>
      <c r="I19" s="14"/>
      <c r="J19" s="41"/>
      <c r="K19" s="14"/>
      <c r="L19" s="41"/>
      <c r="M19" s="14"/>
      <c r="N19" s="17"/>
      <c r="O19" s="14"/>
      <c r="P19" s="45"/>
      <c r="Q19" s="14"/>
      <c r="R19" s="41"/>
      <c r="S19" s="14"/>
      <c r="T19" s="14"/>
    </row>
    <row r="20" spans="1:20" ht="18.75">
      <c r="A20" s="63" t="s">
        <v>20</v>
      </c>
      <c r="B20" s="64"/>
      <c r="C20" s="19" t="s">
        <v>21</v>
      </c>
      <c r="D20" s="66"/>
      <c r="E20" s="67"/>
      <c r="F20" s="66">
        <f>G12+G13+G14+G15+G16+G17+G18+G19</f>
        <v>675</v>
      </c>
      <c r="G20" s="67"/>
      <c r="H20" s="66">
        <f>I12+I13+I14+I15+I16+I17+I18+I19</f>
        <v>522</v>
      </c>
      <c r="I20" s="67"/>
      <c r="J20" s="66">
        <f>K12+K13+K14+K15+K16+K17+K18+K19</f>
        <v>131</v>
      </c>
      <c r="K20" s="67"/>
      <c r="L20" s="66">
        <f>M12+M13+M14+M15+M16+M17+M18+M19</f>
        <v>319</v>
      </c>
      <c r="M20" s="67"/>
      <c r="N20" s="66"/>
      <c r="O20" s="67"/>
      <c r="P20" s="66"/>
      <c r="Q20" s="67"/>
      <c r="R20" s="66"/>
      <c r="S20" s="67"/>
      <c r="T20" s="50">
        <f>SUM(T12:T19)</f>
        <v>1647</v>
      </c>
    </row>
    <row r="21" spans="1:20" ht="15.7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15.75">
      <c r="A22" s="14">
        <v>7</v>
      </c>
      <c r="B22" s="48" t="s">
        <v>75</v>
      </c>
      <c r="C22" s="19" t="s">
        <v>19</v>
      </c>
      <c r="D22" s="53">
        <v>2007</v>
      </c>
      <c r="E22" s="40">
        <v>13</v>
      </c>
      <c r="F22" s="49">
        <v>9.1999999999999993</v>
      </c>
      <c r="G22" s="14" t="str">
        <f>ПрСостяз($C22,$E22,F$11,G$11,F22,$D$11)</f>
        <v>120</v>
      </c>
      <c r="H22" s="46">
        <v>2.31</v>
      </c>
      <c r="I22" s="14" t="str">
        <f>ПрСостяз($C22,$E22,H$11,I$11,H22,$D$11)</f>
        <v>53</v>
      </c>
      <c r="J22" s="49">
        <v>360</v>
      </c>
      <c r="K22" s="14" t="str">
        <f>ПрСостяз($C22,$E22,J$11,K$11,J22,$D$11)</f>
        <v>38</v>
      </c>
      <c r="L22" s="49">
        <v>35</v>
      </c>
      <c r="M22" s="14" t="str">
        <f>ПрСостяз($C22,$E22,L$11,M$11,L22,$D$11)</f>
        <v>72</v>
      </c>
      <c r="N22" s="46"/>
      <c r="O22" s="14"/>
      <c r="P22" s="49"/>
      <c r="Q22" s="14"/>
      <c r="R22" s="49"/>
      <c r="S22" s="14"/>
      <c r="T22" s="14">
        <f t="shared" ref="T22:T27" si="5">SUM($G22+$I22+$M22+$K22+$O22+$Q22+$S22)</f>
        <v>283</v>
      </c>
    </row>
    <row r="23" spans="1:20" ht="15.75">
      <c r="A23" s="14">
        <v>8</v>
      </c>
      <c r="B23" s="15" t="s">
        <v>76</v>
      </c>
      <c r="C23" s="19" t="s">
        <v>19</v>
      </c>
      <c r="D23" s="53">
        <v>2007</v>
      </c>
      <c r="E23" s="40">
        <v>13</v>
      </c>
      <c r="F23" s="49">
        <v>9.6</v>
      </c>
      <c r="G23" s="14" t="str">
        <f t="shared" ref="G23:G27" si="6">ПрСостяз($C23,$E23,F$11,G$11,F23,$D$11)</f>
        <v>108</v>
      </c>
      <c r="H23" s="17">
        <v>2.36</v>
      </c>
      <c r="I23" s="14" t="str">
        <f t="shared" ref="I23:I27" si="7">ПрСостяз($C23,$E23,H$11,I$11,H23,$D$11)</f>
        <v>43</v>
      </c>
      <c r="J23" s="49">
        <v>305</v>
      </c>
      <c r="K23" s="14" t="str">
        <f t="shared" ref="K23:K27" si="8">ПрСостяз($C23,$E23,J$11,K$11,J23,$D$11)</f>
        <v>24</v>
      </c>
      <c r="L23" s="49">
        <v>35</v>
      </c>
      <c r="M23" s="14" t="str">
        <f t="shared" ref="M23:M27" si="9">ПрСостяз($C23,$E23,L$11,M$11,L23,$D$11)</f>
        <v>72</v>
      </c>
      <c r="N23" s="17"/>
      <c r="O23" s="14"/>
      <c r="P23" s="49"/>
      <c r="Q23" s="14"/>
      <c r="R23" s="49"/>
      <c r="S23" s="14"/>
      <c r="T23" s="14">
        <f t="shared" si="5"/>
        <v>247</v>
      </c>
    </row>
    <row r="24" spans="1:20" ht="15.75">
      <c r="A24" s="14">
        <v>9</v>
      </c>
      <c r="B24" s="48" t="s">
        <v>77</v>
      </c>
      <c r="C24" s="19" t="s">
        <v>19</v>
      </c>
      <c r="D24" s="53">
        <v>2007</v>
      </c>
      <c r="E24" s="40">
        <v>13</v>
      </c>
      <c r="F24" s="49">
        <v>9.8000000000000007</v>
      </c>
      <c r="G24" s="14" t="str">
        <f t="shared" si="6"/>
        <v>102</v>
      </c>
      <c r="H24" s="17">
        <v>2.48</v>
      </c>
      <c r="I24" s="14" t="str">
        <f t="shared" si="7"/>
        <v>21</v>
      </c>
      <c r="J24" s="49">
        <v>330</v>
      </c>
      <c r="K24" s="14" t="str">
        <f t="shared" si="8"/>
        <v>30</v>
      </c>
      <c r="L24" s="49">
        <v>31</v>
      </c>
      <c r="M24" s="14" t="str">
        <f t="shared" si="9"/>
        <v>62</v>
      </c>
      <c r="N24" s="17"/>
      <c r="O24" s="14"/>
      <c r="P24" s="49"/>
      <c r="Q24" s="14"/>
      <c r="R24" s="49"/>
      <c r="S24" s="14"/>
      <c r="T24" s="14">
        <f t="shared" si="5"/>
        <v>215</v>
      </c>
    </row>
    <row r="25" spans="1:20" ht="15.75">
      <c r="A25" s="14">
        <v>10</v>
      </c>
      <c r="B25" s="48" t="s">
        <v>78</v>
      </c>
      <c r="C25" s="19" t="s">
        <v>19</v>
      </c>
      <c r="D25" s="53">
        <v>2007</v>
      </c>
      <c r="E25" s="40">
        <v>13</v>
      </c>
      <c r="F25" s="49">
        <v>9.4</v>
      </c>
      <c r="G25" s="14" t="str">
        <f t="shared" si="6"/>
        <v>114</v>
      </c>
      <c r="H25" s="17">
        <v>2.39</v>
      </c>
      <c r="I25" s="14" t="str">
        <f t="shared" si="7"/>
        <v>37</v>
      </c>
      <c r="J25" s="49">
        <v>290</v>
      </c>
      <c r="K25" s="14" t="str">
        <f t="shared" si="8"/>
        <v>20</v>
      </c>
      <c r="L25" s="49">
        <v>29</v>
      </c>
      <c r="M25" s="14" t="str">
        <f t="shared" si="9"/>
        <v>57</v>
      </c>
      <c r="N25" s="17"/>
      <c r="O25" s="14"/>
      <c r="P25" s="49"/>
      <c r="Q25" s="14"/>
      <c r="R25" s="49"/>
      <c r="S25" s="14"/>
      <c r="T25" s="14">
        <f t="shared" si="5"/>
        <v>228</v>
      </c>
    </row>
    <row r="26" spans="1:20" ht="15.75">
      <c r="A26" s="14">
        <v>11</v>
      </c>
      <c r="B26" s="48" t="s">
        <v>79</v>
      </c>
      <c r="C26" s="19" t="s">
        <v>19</v>
      </c>
      <c r="D26" s="53">
        <v>2007</v>
      </c>
      <c r="E26" s="40">
        <v>13</v>
      </c>
      <c r="F26" s="49">
        <v>9.3000000000000007</v>
      </c>
      <c r="G26" s="14" t="str">
        <f t="shared" si="6"/>
        <v>117</v>
      </c>
      <c r="H26" s="17">
        <v>2.41</v>
      </c>
      <c r="I26" s="14" t="str">
        <f t="shared" si="7"/>
        <v>33</v>
      </c>
      <c r="J26" s="49">
        <v>280</v>
      </c>
      <c r="K26" s="14" t="str">
        <f t="shared" si="8"/>
        <v>17</v>
      </c>
      <c r="L26" s="49">
        <v>25</v>
      </c>
      <c r="M26" s="14" t="str">
        <f t="shared" si="9"/>
        <v>47</v>
      </c>
      <c r="N26" s="17"/>
      <c r="O26" s="14"/>
      <c r="P26" s="49"/>
      <c r="Q26" s="14"/>
      <c r="R26" s="49"/>
      <c r="S26" s="14"/>
      <c r="T26" s="14">
        <f t="shared" si="5"/>
        <v>214</v>
      </c>
    </row>
    <row r="27" spans="1:20" ht="15.75">
      <c r="A27" s="14">
        <v>12</v>
      </c>
      <c r="B27" s="15" t="s">
        <v>80</v>
      </c>
      <c r="C27" s="19" t="s">
        <v>19</v>
      </c>
      <c r="D27" s="53">
        <v>2007</v>
      </c>
      <c r="E27" s="40">
        <v>13</v>
      </c>
      <c r="F27" s="49">
        <v>9.5</v>
      </c>
      <c r="G27" s="14" t="str">
        <f t="shared" si="6"/>
        <v>111</v>
      </c>
      <c r="H27" s="17">
        <v>2.35</v>
      </c>
      <c r="I27" s="14" t="str">
        <f t="shared" si="7"/>
        <v>45</v>
      </c>
      <c r="J27" s="49">
        <v>322</v>
      </c>
      <c r="K27" s="14" t="str">
        <f t="shared" si="8"/>
        <v>28</v>
      </c>
      <c r="L27" s="49">
        <v>37</v>
      </c>
      <c r="M27" s="14" t="str">
        <f t="shared" si="9"/>
        <v>77</v>
      </c>
      <c r="N27" s="17"/>
      <c r="O27" s="14"/>
      <c r="P27" s="49"/>
      <c r="Q27" s="14"/>
      <c r="R27" s="49"/>
      <c r="S27" s="14"/>
      <c r="T27" s="14">
        <f t="shared" si="5"/>
        <v>261</v>
      </c>
    </row>
    <row r="28" spans="1:20" ht="15.75">
      <c r="A28" s="14"/>
      <c r="B28" s="18"/>
      <c r="C28" s="19"/>
      <c r="D28" s="16"/>
      <c r="E28" s="40"/>
      <c r="F28" s="45"/>
      <c r="G28" s="14"/>
      <c r="H28" s="17"/>
      <c r="I28" s="14"/>
      <c r="J28" s="41"/>
      <c r="K28" s="14"/>
      <c r="L28" s="41"/>
      <c r="M28" s="14"/>
      <c r="N28" s="17"/>
      <c r="O28" s="14"/>
      <c r="P28" s="45"/>
      <c r="Q28" s="14"/>
      <c r="R28" s="41"/>
      <c r="S28" s="14"/>
      <c r="T28" s="14"/>
    </row>
    <row r="29" spans="1:20" ht="15.75">
      <c r="A29" s="14"/>
      <c r="B29" s="18"/>
      <c r="C29" s="19"/>
      <c r="D29" s="16"/>
      <c r="E29" s="40"/>
      <c r="F29" s="45"/>
      <c r="G29" s="14"/>
      <c r="H29" s="17"/>
      <c r="I29" s="14"/>
      <c r="J29" s="41"/>
      <c r="K29" s="14"/>
      <c r="L29" s="41"/>
      <c r="M29" s="14"/>
      <c r="N29" s="17"/>
      <c r="O29" s="14"/>
      <c r="P29" s="45"/>
      <c r="Q29" s="14"/>
      <c r="R29" s="41"/>
      <c r="S29" s="14"/>
      <c r="T29" s="14"/>
    </row>
    <row r="30" spans="1:20" ht="18.75">
      <c r="A30" s="63" t="s">
        <v>20</v>
      </c>
      <c r="B30" s="64"/>
      <c r="C30" s="19" t="s">
        <v>19</v>
      </c>
      <c r="D30" s="63"/>
      <c r="E30" s="65"/>
      <c r="F30" s="61">
        <f>G22+G23+G24+G25+G26+G27+G28+G29</f>
        <v>672</v>
      </c>
      <c r="G30" s="62"/>
      <c r="H30" s="61">
        <f>I22+I23+I24+I25+I26+I27+I28+I29</f>
        <v>232</v>
      </c>
      <c r="I30" s="62"/>
      <c r="J30" s="61">
        <f>K22+K23+K24+K25+K26+K27+K28+K29</f>
        <v>157</v>
      </c>
      <c r="K30" s="62"/>
      <c r="L30" s="61">
        <f>M22+M23+M24+M25+M26+M27+M28+M29</f>
        <v>387</v>
      </c>
      <c r="M30" s="62"/>
      <c r="N30" s="61"/>
      <c r="O30" s="62"/>
      <c r="P30" s="61"/>
      <c r="Q30" s="62"/>
      <c r="R30" s="61"/>
      <c r="S30" s="62"/>
      <c r="T30" s="50">
        <f>SUM(T22:T29)</f>
        <v>1448</v>
      </c>
    </row>
    <row r="31" spans="1:20" ht="15.7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</row>
    <row r="32" spans="1:20" ht="20.25">
      <c r="A32" s="63" t="s">
        <v>22</v>
      </c>
      <c r="B32" s="64"/>
      <c r="C32" s="64"/>
      <c r="D32" s="64"/>
      <c r="E32" s="65"/>
      <c r="F32" s="61">
        <f>SUM(F20,F30)</f>
        <v>1347</v>
      </c>
      <c r="G32" s="62"/>
      <c r="H32" s="61">
        <f>SUM(H20,H30)</f>
        <v>754</v>
      </c>
      <c r="I32" s="62"/>
      <c r="J32" s="61">
        <f>SUM(J20,J30)</f>
        <v>288</v>
      </c>
      <c r="K32" s="62"/>
      <c r="L32" s="61">
        <f>SUM(L20,L30)</f>
        <v>706</v>
      </c>
      <c r="M32" s="62"/>
      <c r="N32" s="61"/>
      <c r="O32" s="62"/>
      <c r="P32" s="61"/>
      <c r="Q32" s="62"/>
      <c r="R32" s="61"/>
      <c r="S32" s="62"/>
      <c r="T32" s="51">
        <f>SUM(T20,T30)</f>
        <v>3095</v>
      </c>
    </row>
    <row r="33" spans="1:20" ht="37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.75">
      <c r="A34" s="20"/>
      <c r="B34" s="58" t="s">
        <v>106</v>
      </c>
      <c r="C34" s="58"/>
      <c r="D34" s="58"/>
      <c r="E34" s="58"/>
      <c r="F34" s="20" t="s">
        <v>107</v>
      </c>
      <c r="G34" s="20"/>
      <c r="N34" s="59"/>
      <c r="O34" s="59"/>
      <c r="P34" s="59"/>
      <c r="Q34" s="59"/>
      <c r="R34" s="59"/>
      <c r="S34" s="59"/>
      <c r="T34" s="20"/>
    </row>
  </sheetData>
  <mergeCells count="58">
    <mergeCell ref="A1:A3"/>
    <mergeCell ref="B1:T1"/>
    <mergeCell ref="B2:T2"/>
    <mergeCell ref="B3:T3"/>
    <mergeCell ref="P4:R4"/>
    <mergeCell ref="S4:T4"/>
    <mergeCell ref="A5:T5"/>
    <mergeCell ref="B6:B9"/>
    <mergeCell ref="F6:T6"/>
    <mergeCell ref="F7:G7"/>
    <mergeCell ref="H7:I7"/>
    <mergeCell ref="J7:K7"/>
    <mergeCell ref="L7:M7"/>
    <mergeCell ref="N7:O7"/>
    <mergeCell ref="P7:Q7"/>
    <mergeCell ref="R7:S7"/>
    <mergeCell ref="T10:T11"/>
    <mergeCell ref="F8:G8"/>
    <mergeCell ref="H8:I8"/>
    <mergeCell ref="J8:K8"/>
    <mergeCell ref="L8:M8"/>
    <mergeCell ref="N8:O8"/>
    <mergeCell ref="P8:Q8"/>
    <mergeCell ref="R8:S8"/>
    <mergeCell ref="A10:A11"/>
    <mergeCell ref="B10:B11"/>
    <mergeCell ref="C10:C11"/>
    <mergeCell ref="E10:E11"/>
    <mergeCell ref="N20:O20"/>
    <mergeCell ref="P20:Q20"/>
    <mergeCell ref="R20:S20"/>
    <mergeCell ref="A21:T21"/>
    <mergeCell ref="A30:B30"/>
    <mergeCell ref="D30:E30"/>
    <mergeCell ref="F30:G30"/>
    <mergeCell ref="H30:I30"/>
    <mergeCell ref="J30:K30"/>
    <mergeCell ref="L30:M30"/>
    <mergeCell ref="A20:B20"/>
    <mergeCell ref="D20:E20"/>
    <mergeCell ref="F20:G20"/>
    <mergeCell ref="H20:I20"/>
    <mergeCell ref="J20:K20"/>
    <mergeCell ref="L20:M20"/>
    <mergeCell ref="P32:Q32"/>
    <mergeCell ref="R32:S32"/>
    <mergeCell ref="B34:E34"/>
    <mergeCell ref="N34:S34"/>
    <mergeCell ref="N30:O30"/>
    <mergeCell ref="P30:Q30"/>
    <mergeCell ref="R30:S30"/>
    <mergeCell ref="A31:T31"/>
    <mergeCell ref="A32:E32"/>
    <mergeCell ref="F32:G32"/>
    <mergeCell ref="H32:I32"/>
    <mergeCell ref="J32:K32"/>
    <mergeCell ref="L32:M32"/>
    <mergeCell ref="N32:O3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6"/>
  <dimension ref="A1:V34"/>
  <sheetViews>
    <sheetView topLeftCell="A21" workbookViewId="0">
      <selection activeCell="F34" sqref="F34"/>
    </sheetView>
  </sheetViews>
  <sheetFormatPr defaultRowHeight="15"/>
  <cols>
    <col min="1" max="1" width="4.140625" style="1" bestFit="1" customWidth="1"/>
    <col min="2" max="2" width="42" style="1" customWidth="1"/>
    <col min="3" max="3" width="4.28515625" style="1" customWidth="1"/>
    <col min="4" max="4" width="11.28515625" style="1" bestFit="1" customWidth="1"/>
    <col min="5" max="5" width="7" style="1" customWidth="1"/>
    <col min="6" max="6" width="7.140625" style="1" customWidth="1"/>
    <col min="7" max="7" width="7.42578125" style="1" customWidth="1"/>
    <col min="8" max="8" width="7.140625" style="1" customWidth="1"/>
    <col min="9" max="9" width="8.85546875" style="1" customWidth="1"/>
    <col min="10" max="12" width="7.140625" style="1" customWidth="1"/>
    <col min="13" max="13" width="7" style="1" customWidth="1"/>
    <col min="14" max="14" width="0.140625" style="1" hidden="1" customWidth="1"/>
    <col min="15" max="18" width="7.140625" style="1" hidden="1" customWidth="1"/>
    <col min="19" max="19" width="7.5703125" style="1" hidden="1" customWidth="1"/>
    <col min="20" max="20" width="16" style="1" customWidth="1"/>
    <col min="21" max="16384" width="9.140625" style="1"/>
  </cols>
  <sheetData>
    <row r="1" spans="1:22" ht="19.5">
      <c r="A1" s="70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2" ht="19.5">
      <c r="A2" s="70"/>
      <c r="B2" s="71" t="s">
        <v>28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2" ht="18" customHeight="1">
      <c r="A3" s="70"/>
      <c r="B3" s="73" t="s">
        <v>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2" ht="23.25" customHeight="1">
      <c r="A4" s="2"/>
      <c r="B4" s="47" t="s">
        <v>105</v>
      </c>
      <c r="C4" s="2"/>
      <c r="D4" s="47" t="s">
        <v>42</v>
      </c>
      <c r="E4" s="2"/>
      <c r="L4" s="2"/>
      <c r="M4" s="2"/>
      <c r="P4" s="69" t="s">
        <v>3</v>
      </c>
      <c r="Q4" s="69"/>
      <c r="R4" s="69"/>
      <c r="S4" s="68">
        <v>44298</v>
      </c>
      <c r="T4" s="69"/>
      <c r="U4" s="2"/>
      <c r="V4" s="36"/>
    </row>
    <row r="5" spans="1:2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2" ht="15.75">
      <c r="A6" s="3"/>
      <c r="B6" s="78" t="s">
        <v>4</v>
      </c>
      <c r="C6" s="4" t="s">
        <v>5</v>
      </c>
      <c r="D6" s="52"/>
      <c r="E6" s="52" t="s">
        <v>6</v>
      </c>
      <c r="F6" s="81" t="s">
        <v>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1:22" ht="15.75">
      <c r="A7" s="6" t="s">
        <v>1</v>
      </c>
      <c r="B7" s="79"/>
      <c r="C7" s="6" t="s">
        <v>8</v>
      </c>
      <c r="D7" s="6" t="s">
        <v>35</v>
      </c>
      <c r="E7" s="7" t="s">
        <v>9</v>
      </c>
      <c r="F7" s="74" t="s">
        <v>44</v>
      </c>
      <c r="G7" s="75"/>
      <c r="H7" s="74" t="s">
        <v>31</v>
      </c>
      <c r="I7" s="75"/>
      <c r="J7" s="74" t="s">
        <v>10</v>
      </c>
      <c r="K7" s="84"/>
      <c r="L7" s="74" t="s">
        <v>30</v>
      </c>
      <c r="M7" s="84"/>
      <c r="N7" s="74"/>
      <c r="O7" s="75"/>
      <c r="P7" s="74"/>
      <c r="Q7" s="75"/>
      <c r="R7" s="85"/>
      <c r="S7" s="86"/>
      <c r="T7" s="8"/>
    </row>
    <row r="8" spans="1:22" ht="32.25" customHeight="1">
      <c r="A8" s="6" t="s">
        <v>11</v>
      </c>
      <c r="B8" s="79"/>
      <c r="C8" s="6" t="s">
        <v>12</v>
      </c>
      <c r="D8" s="6" t="s">
        <v>13</v>
      </c>
      <c r="E8" s="7" t="s">
        <v>14</v>
      </c>
      <c r="F8" s="76" t="s">
        <v>27</v>
      </c>
      <c r="G8" s="77"/>
      <c r="H8" s="76" t="s">
        <v>15</v>
      </c>
      <c r="I8" s="77"/>
      <c r="J8" s="87" t="s">
        <v>33</v>
      </c>
      <c r="K8" s="88"/>
      <c r="L8" s="76" t="s">
        <v>34</v>
      </c>
      <c r="M8" s="89"/>
      <c r="N8" s="76"/>
      <c r="O8" s="77"/>
      <c r="P8" s="76"/>
      <c r="Q8" s="77"/>
      <c r="R8" s="76"/>
      <c r="S8" s="89"/>
      <c r="T8" s="7" t="s">
        <v>16</v>
      </c>
    </row>
    <row r="9" spans="1:22" ht="15.75">
      <c r="A9" s="9"/>
      <c r="B9" s="80"/>
      <c r="C9" s="10"/>
      <c r="D9" s="10"/>
      <c r="E9" s="11"/>
      <c r="F9" s="12" t="s">
        <v>17</v>
      </c>
      <c r="G9" s="12" t="s">
        <v>18</v>
      </c>
      <c r="H9" s="12" t="s">
        <v>17</v>
      </c>
      <c r="I9" s="12" t="s">
        <v>18</v>
      </c>
      <c r="J9" s="12" t="s">
        <v>17</v>
      </c>
      <c r="K9" s="12" t="s">
        <v>18</v>
      </c>
      <c r="L9" s="12" t="s">
        <v>17</v>
      </c>
      <c r="M9" s="12" t="s">
        <v>18</v>
      </c>
      <c r="N9" s="12"/>
      <c r="O9" s="12"/>
      <c r="P9" s="12"/>
      <c r="Q9" s="12"/>
      <c r="R9" s="12"/>
      <c r="S9" s="12"/>
      <c r="T9" s="13"/>
    </row>
    <row r="10" spans="1:22" ht="15.75" hidden="1" customHeight="1">
      <c r="A10" s="92"/>
      <c r="B10" s="90" t="s">
        <v>23</v>
      </c>
      <c r="C10" s="92"/>
      <c r="D10" s="37" t="s">
        <v>24</v>
      </c>
      <c r="E10" s="92"/>
      <c r="F10" s="38" t="s">
        <v>21</v>
      </c>
      <c r="G10" s="38" t="s">
        <v>19</v>
      </c>
      <c r="H10" s="38" t="s">
        <v>21</v>
      </c>
      <c r="I10" s="38" t="s">
        <v>19</v>
      </c>
      <c r="J10" s="38" t="s">
        <v>21</v>
      </c>
      <c r="K10" s="38" t="s">
        <v>19</v>
      </c>
      <c r="L10" s="38" t="s">
        <v>21</v>
      </c>
      <c r="M10" s="38" t="s">
        <v>19</v>
      </c>
      <c r="N10" s="38"/>
      <c r="O10" s="38"/>
      <c r="P10" s="38"/>
      <c r="Q10" s="38"/>
      <c r="R10" s="38"/>
      <c r="S10" s="38"/>
      <c r="T10" s="92" t="s">
        <v>25</v>
      </c>
    </row>
    <row r="11" spans="1:22" ht="15.75" hidden="1" customHeight="1">
      <c r="A11" s="91"/>
      <c r="B11" s="91"/>
      <c r="C11" s="91"/>
      <c r="D11" s="37">
        <v>2</v>
      </c>
      <c r="E11" s="91"/>
      <c r="F11" s="39">
        <v>12</v>
      </c>
      <c r="G11" s="39">
        <v>13</v>
      </c>
      <c r="H11" s="39">
        <v>2</v>
      </c>
      <c r="I11" s="39">
        <v>3</v>
      </c>
      <c r="J11" s="39">
        <v>6</v>
      </c>
      <c r="K11" s="39">
        <v>7</v>
      </c>
      <c r="L11" s="39">
        <v>10</v>
      </c>
      <c r="M11" s="39">
        <v>11</v>
      </c>
      <c r="N11" s="39"/>
      <c r="O11" s="39"/>
      <c r="P11" s="39"/>
      <c r="Q11" s="39"/>
      <c r="R11" s="39"/>
      <c r="S11" s="39"/>
      <c r="T11" s="91"/>
    </row>
    <row r="12" spans="1:22" ht="15.75">
      <c r="A12" s="14">
        <v>1</v>
      </c>
      <c r="B12" s="48" t="s">
        <v>81</v>
      </c>
      <c r="C12" s="19" t="s">
        <v>21</v>
      </c>
      <c r="D12" s="53">
        <v>2006</v>
      </c>
      <c r="E12" s="40">
        <v>14</v>
      </c>
      <c r="F12" s="46">
        <v>9.6999999999999993</v>
      </c>
      <c r="G12" s="14" t="str">
        <f>ПрСостяз($C12,$E12,F$11,G$11,F12,$D$11)</f>
        <v>72</v>
      </c>
      <c r="H12" s="17">
        <v>3.44</v>
      </c>
      <c r="I12" s="14" t="str">
        <f>ПрСостяз($C12,$E12,H$11,I$11,H12,$D$11)</f>
        <v>21</v>
      </c>
      <c r="J12" s="49">
        <v>328</v>
      </c>
      <c r="K12" s="14" t="str">
        <f>ПрСостяз($C12,$E12,J$11,K$11,J12,$D$11)</f>
        <v>20</v>
      </c>
      <c r="L12" s="49">
        <v>31</v>
      </c>
      <c r="M12" s="14" t="str">
        <f>ПрСостяз($C12,$E12,L$11,M$11,L12,$D$11)</f>
        <v>41</v>
      </c>
      <c r="N12" s="17"/>
      <c r="O12" s="14"/>
      <c r="P12" s="49"/>
      <c r="Q12" s="14"/>
      <c r="R12" s="49"/>
      <c r="S12" s="14"/>
      <c r="T12" s="14">
        <f t="shared" ref="T12:T17" si="0">SUM($G12+$I12+$M12+$K12+$O12+$Q12+$S12)</f>
        <v>154</v>
      </c>
    </row>
    <row r="13" spans="1:22" ht="15.75">
      <c r="A13" s="14">
        <v>2</v>
      </c>
      <c r="B13" s="48" t="s">
        <v>82</v>
      </c>
      <c r="C13" s="19" t="s">
        <v>21</v>
      </c>
      <c r="D13" s="53">
        <v>2006</v>
      </c>
      <c r="E13" s="40">
        <v>14</v>
      </c>
      <c r="F13" s="49">
        <v>8.8000000000000007</v>
      </c>
      <c r="G13" s="14" t="str">
        <f t="shared" ref="G13:G17" si="1">ПрСостяз($C13,$E13,F$11,G$11,F13,$D$11)</f>
        <v>99</v>
      </c>
      <c r="H13" s="17">
        <v>3.1</v>
      </c>
      <c r="I13" s="14" t="str">
        <f t="shared" ref="I13:I17" si="2">ПрСостяз($C13,$E13,H$11,I$11,H13,$D$11)</f>
        <v>63</v>
      </c>
      <c r="J13" s="49">
        <v>360</v>
      </c>
      <c r="K13" s="14" t="str">
        <f t="shared" ref="K13:K17" si="3">ПрСостяз($C13,$E13,J$11,K$11,J13,$D$11)</f>
        <v>27</v>
      </c>
      <c r="L13" s="49">
        <v>38</v>
      </c>
      <c r="M13" s="14" t="str">
        <f t="shared" ref="M13:M17" si="4">ПрСостяз($C13,$E13,L$11,M$11,L13,$D$11)</f>
        <v>57</v>
      </c>
      <c r="N13" s="17"/>
      <c r="O13" s="14"/>
      <c r="P13" s="49"/>
      <c r="Q13" s="14"/>
      <c r="R13" s="49"/>
      <c r="S13" s="14"/>
      <c r="T13" s="14">
        <f t="shared" si="0"/>
        <v>246</v>
      </c>
    </row>
    <row r="14" spans="1:22" ht="15.75">
      <c r="A14" s="14">
        <v>3</v>
      </c>
      <c r="B14" s="48" t="s">
        <v>83</v>
      </c>
      <c r="C14" s="19" t="s">
        <v>21</v>
      </c>
      <c r="D14" s="53">
        <v>2006</v>
      </c>
      <c r="E14" s="40">
        <v>14</v>
      </c>
      <c r="F14" s="49">
        <v>9.1</v>
      </c>
      <c r="G14" s="14" t="str">
        <f t="shared" si="1"/>
        <v>90</v>
      </c>
      <c r="H14" s="17">
        <v>3.45</v>
      </c>
      <c r="I14" s="14" t="str">
        <f t="shared" si="2"/>
        <v>19</v>
      </c>
      <c r="J14" s="49">
        <v>325</v>
      </c>
      <c r="K14" s="14" t="str">
        <f t="shared" si="3"/>
        <v>20</v>
      </c>
      <c r="L14" s="49">
        <v>36</v>
      </c>
      <c r="M14" s="14" t="str">
        <f t="shared" si="4"/>
        <v>52</v>
      </c>
      <c r="N14" s="17"/>
      <c r="O14" s="14"/>
      <c r="P14" s="49"/>
      <c r="Q14" s="14"/>
      <c r="R14" s="49"/>
      <c r="S14" s="14"/>
      <c r="T14" s="14">
        <f t="shared" si="0"/>
        <v>181</v>
      </c>
    </row>
    <row r="15" spans="1:22" ht="15.75">
      <c r="A15" s="14">
        <v>4</v>
      </c>
      <c r="B15" s="48" t="s">
        <v>84</v>
      </c>
      <c r="C15" s="19" t="s">
        <v>21</v>
      </c>
      <c r="D15" s="53">
        <v>2006</v>
      </c>
      <c r="E15" s="40">
        <v>14</v>
      </c>
      <c r="F15" s="49">
        <v>9.5</v>
      </c>
      <c r="G15" s="14" t="str">
        <f t="shared" si="1"/>
        <v>78</v>
      </c>
      <c r="H15" s="17">
        <v>3.34</v>
      </c>
      <c r="I15" s="14" t="str">
        <f t="shared" si="2"/>
        <v>33</v>
      </c>
      <c r="J15" s="49">
        <v>330</v>
      </c>
      <c r="K15" s="14" t="str">
        <f t="shared" si="3"/>
        <v>21</v>
      </c>
      <c r="L15" s="49">
        <v>32</v>
      </c>
      <c r="M15" s="14" t="str">
        <f t="shared" si="4"/>
        <v>43</v>
      </c>
      <c r="N15" s="17"/>
      <c r="O15" s="14"/>
      <c r="P15" s="49"/>
      <c r="Q15" s="14"/>
      <c r="R15" s="49"/>
      <c r="S15" s="14"/>
      <c r="T15" s="14">
        <f t="shared" si="0"/>
        <v>175</v>
      </c>
    </row>
    <row r="16" spans="1:22" ht="15.75">
      <c r="A16" s="14">
        <v>5</v>
      </c>
      <c r="B16" s="48" t="s">
        <v>85</v>
      </c>
      <c r="C16" s="19" t="s">
        <v>21</v>
      </c>
      <c r="D16" s="53">
        <v>2006</v>
      </c>
      <c r="E16" s="40">
        <v>14</v>
      </c>
      <c r="F16" s="49">
        <v>10</v>
      </c>
      <c r="G16" s="14" t="str">
        <f t="shared" si="1"/>
        <v>63</v>
      </c>
      <c r="H16" s="17">
        <v>3.54</v>
      </c>
      <c r="I16" s="14" t="str">
        <f t="shared" si="2"/>
        <v>8</v>
      </c>
      <c r="J16" s="49">
        <v>290</v>
      </c>
      <c r="K16" s="14" t="str">
        <f t="shared" si="3"/>
        <v>13</v>
      </c>
      <c r="L16" s="49">
        <v>30</v>
      </c>
      <c r="M16" s="14" t="str">
        <f t="shared" si="4"/>
        <v>39</v>
      </c>
      <c r="N16" s="17"/>
      <c r="O16" s="14"/>
      <c r="P16" s="49"/>
      <c r="Q16" s="14"/>
      <c r="R16" s="49"/>
      <c r="S16" s="14"/>
      <c r="T16" s="14">
        <f t="shared" si="0"/>
        <v>123</v>
      </c>
    </row>
    <row r="17" spans="1:20" ht="15.75">
      <c r="A17" s="14">
        <v>6</v>
      </c>
      <c r="B17" s="48" t="s">
        <v>86</v>
      </c>
      <c r="C17" s="19" t="s">
        <v>21</v>
      </c>
      <c r="D17" s="53">
        <v>2006</v>
      </c>
      <c r="E17" s="40">
        <v>14</v>
      </c>
      <c r="F17" s="49">
        <v>9.1</v>
      </c>
      <c r="G17" s="14" t="str">
        <f t="shared" si="1"/>
        <v>90</v>
      </c>
      <c r="H17" s="17">
        <v>3.5</v>
      </c>
      <c r="I17" s="14" t="str">
        <f t="shared" si="2"/>
        <v>13</v>
      </c>
      <c r="J17" s="49">
        <v>340</v>
      </c>
      <c r="K17" s="14" t="str">
        <f t="shared" si="3"/>
        <v>23</v>
      </c>
      <c r="L17" s="49">
        <v>33</v>
      </c>
      <c r="M17" s="14" t="str">
        <f t="shared" si="4"/>
        <v>45</v>
      </c>
      <c r="N17" s="17"/>
      <c r="O17" s="14"/>
      <c r="P17" s="49"/>
      <c r="Q17" s="14"/>
      <c r="R17" s="49"/>
      <c r="S17" s="14"/>
      <c r="T17" s="14">
        <f t="shared" si="0"/>
        <v>171</v>
      </c>
    </row>
    <row r="18" spans="1:20" ht="15.75">
      <c r="A18" s="14"/>
      <c r="B18" s="15"/>
      <c r="C18" s="19"/>
      <c r="D18" s="53"/>
      <c r="E18" s="40"/>
      <c r="F18" s="45"/>
      <c r="G18" s="14"/>
      <c r="H18" s="17"/>
      <c r="I18" s="14"/>
      <c r="J18" s="41"/>
      <c r="K18" s="14"/>
      <c r="L18" s="41"/>
      <c r="M18" s="14"/>
      <c r="N18" s="17"/>
      <c r="O18" s="14"/>
      <c r="P18" s="45"/>
      <c r="Q18" s="14"/>
      <c r="R18" s="41"/>
      <c r="S18" s="14"/>
      <c r="T18" s="14"/>
    </row>
    <row r="19" spans="1:20" ht="15.75">
      <c r="A19" s="14"/>
      <c r="B19" s="18"/>
      <c r="C19" s="19"/>
      <c r="D19" s="16"/>
      <c r="E19" s="40"/>
      <c r="F19" s="45"/>
      <c r="G19" s="14"/>
      <c r="H19" s="17"/>
      <c r="I19" s="14"/>
      <c r="J19" s="41"/>
      <c r="K19" s="14"/>
      <c r="L19" s="41"/>
      <c r="M19" s="14"/>
      <c r="N19" s="17"/>
      <c r="O19" s="14"/>
      <c r="P19" s="45"/>
      <c r="Q19" s="14"/>
      <c r="R19" s="41"/>
      <c r="S19" s="14"/>
      <c r="T19" s="14"/>
    </row>
    <row r="20" spans="1:20" ht="18.75">
      <c r="A20" s="63" t="s">
        <v>20</v>
      </c>
      <c r="B20" s="64"/>
      <c r="C20" s="19" t="s">
        <v>21</v>
      </c>
      <c r="D20" s="66"/>
      <c r="E20" s="67"/>
      <c r="F20" s="66">
        <f>G12+G13+G14+G15+G16+G17+G18+G19</f>
        <v>492</v>
      </c>
      <c r="G20" s="67"/>
      <c r="H20" s="66">
        <f>I12+I13+I14+I15+I16+I17+I18+I19</f>
        <v>157</v>
      </c>
      <c r="I20" s="67"/>
      <c r="J20" s="66">
        <f>K12+K13+K14+K15+K16+K17+K18+K19</f>
        <v>124</v>
      </c>
      <c r="K20" s="67"/>
      <c r="L20" s="66">
        <f>M12+M13+M14+M15+M16+M17+M18+M19</f>
        <v>277</v>
      </c>
      <c r="M20" s="67"/>
      <c r="N20" s="66"/>
      <c r="O20" s="67"/>
      <c r="P20" s="66"/>
      <c r="Q20" s="67"/>
      <c r="R20" s="66"/>
      <c r="S20" s="67"/>
      <c r="T20" s="50">
        <f>SUM(T12:T19)</f>
        <v>1050</v>
      </c>
    </row>
    <row r="21" spans="1:20" ht="15.7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15.75">
      <c r="A22" s="14">
        <v>7</v>
      </c>
      <c r="B22" s="48" t="s">
        <v>87</v>
      </c>
      <c r="C22" s="19" t="s">
        <v>19</v>
      </c>
      <c r="D22" s="53">
        <v>2006</v>
      </c>
      <c r="E22" s="40">
        <v>14</v>
      </c>
      <c r="F22" s="49">
        <v>9.6</v>
      </c>
      <c r="G22" s="14" t="str">
        <f>ПрСостяз($C22,$E22,F$11,G$11,F22,$D$11)</f>
        <v>108</v>
      </c>
      <c r="H22" s="46">
        <v>2.38</v>
      </c>
      <c r="I22" s="14" t="str">
        <f>ПрСостяз($C22,$E22,H$11,I$11,H22,$D$11)</f>
        <v>39</v>
      </c>
      <c r="J22" s="49">
        <v>320</v>
      </c>
      <c r="K22" s="14" t="str">
        <f>ПрСостяз($C22,$E22,J$11,K$11,J22,$D$11)</f>
        <v>27</v>
      </c>
      <c r="L22" s="49">
        <v>31</v>
      </c>
      <c r="M22" s="14" t="str">
        <f>ПрСостяз($C22,$E22,L$11,M$11,L22,$D$11)</f>
        <v>62</v>
      </c>
      <c r="N22" s="46"/>
      <c r="O22" s="14"/>
      <c r="P22" s="49"/>
      <c r="Q22" s="14"/>
      <c r="R22" s="49"/>
      <c r="S22" s="14"/>
      <c r="T22" s="14">
        <f t="shared" ref="T22:T27" si="5">SUM($G22+$I22+$M22+$K22+$O22+$Q22+$S22)</f>
        <v>236</v>
      </c>
    </row>
    <row r="23" spans="1:20" ht="15.75">
      <c r="A23" s="14">
        <v>8</v>
      </c>
      <c r="B23" s="15" t="s">
        <v>88</v>
      </c>
      <c r="C23" s="19" t="s">
        <v>19</v>
      </c>
      <c r="D23" s="53">
        <v>2006</v>
      </c>
      <c r="E23" s="40">
        <v>14</v>
      </c>
      <c r="F23" s="49">
        <v>9.5</v>
      </c>
      <c r="G23" s="14" t="str">
        <f t="shared" ref="G23:G27" si="6">ПрСостяз($C23,$E23,F$11,G$11,F23,$D$11)</f>
        <v>111</v>
      </c>
      <c r="H23" s="17">
        <v>2.38</v>
      </c>
      <c r="I23" s="14" t="str">
        <f t="shared" ref="I23:I27" si="7">ПрСостяз($C23,$E23,H$11,I$11,H23,$D$11)</f>
        <v>39</v>
      </c>
      <c r="J23" s="49">
        <v>310</v>
      </c>
      <c r="K23" s="14" t="str">
        <f t="shared" ref="K23:K27" si="8">ПрСостяз($C23,$E23,J$11,K$11,J23,$D$11)</f>
        <v>25</v>
      </c>
      <c r="L23" s="49">
        <v>30</v>
      </c>
      <c r="M23" s="14" t="str">
        <f t="shared" ref="M23:M27" si="9">ПрСостяз($C23,$E23,L$11,M$11,L23,$D$11)</f>
        <v>59</v>
      </c>
      <c r="N23" s="17"/>
      <c r="O23" s="14"/>
      <c r="P23" s="49"/>
      <c r="Q23" s="14"/>
      <c r="R23" s="49"/>
      <c r="S23" s="14"/>
      <c r="T23" s="14">
        <f t="shared" si="5"/>
        <v>234</v>
      </c>
    </row>
    <row r="24" spans="1:20" ht="15.75">
      <c r="A24" s="14">
        <v>9</v>
      </c>
      <c r="B24" s="48" t="s">
        <v>89</v>
      </c>
      <c r="C24" s="19" t="s">
        <v>19</v>
      </c>
      <c r="D24" s="53">
        <v>2006</v>
      </c>
      <c r="E24" s="40">
        <v>14</v>
      </c>
      <c r="F24" s="49">
        <v>9.1999999999999993</v>
      </c>
      <c r="G24" s="14" t="str">
        <f t="shared" si="6"/>
        <v>120</v>
      </c>
      <c r="H24" s="17">
        <v>2.1</v>
      </c>
      <c r="I24" s="14" t="str">
        <f t="shared" si="7"/>
        <v>95</v>
      </c>
      <c r="J24" s="49">
        <v>350</v>
      </c>
      <c r="K24" s="14" t="str">
        <f t="shared" si="8"/>
        <v>35</v>
      </c>
      <c r="L24" s="49">
        <v>32</v>
      </c>
      <c r="M24" s="14" t="str">
        <f t="shared" si="9"/>
        <v>64</v>
      </c>
      <c r="N24" s="17"/>
      <c r="O24" s="14"/>
      <c r="P24" s="49"/>
      <c r="Q24" s="14"/>
      <c r="R24" s="49"/>
      <c r="S24" s="14"/>
      <c r="T24" s="14">
        <f t="shared" si="5"/>
        <v>314</v>
      </c>
    </row>
    <row r="25" spans="1:20" ht="15.75">
      <c r="A25" s="14">
        <v>10</v>
      </c>
      <c r="B25" s="48" t="s">
        <v>90</v>
      </c>
      <c r="C25" s="19" t="s">
        <v>19</v>
      </c>
      <c r="D25" s="53">
        <v>2006</v>
      </c>
      <c r="E25" s="40">
        <v>14</v>
      </c>
      <c r="F25" s="49">
        <v>9.9</v>
      </c>
      <c r="G25" s="14" t="str">
        <f t="shared" si="6"/>
        <v>99</v>
      </c>
      <c r="H25" s="17">
        <v>2.3199999999999998</v>
      </c>
      <c r="I25" s="14" t="str">
        <f t="shared" si="7"/>
        <v>51</v>
      </c>
      <c r="J25" s="49">
        <v>300</v>
      </c>
      <c r="K25" s="14" t="str">
        <f t="shared" si="8"/>
        <v>22</v>
      </c>
      <c r="L25" s="49">
        <v>30</v>
      </c>
      <c r="M25" s="14" t="str">
        <f t="shared" si="9"/>
        <v>59</v>
      </c>
      <c r="N25" s="17"/>
      <c r="O25" s="14"/>
      <c r="P25" s="49"/>
      <c r="Q25" s="14"/>
      <c r="R25" s="49"/>
      <c r="S25" s="14"/>
      <c r="T25" s="14">
        <f t="shared" si="5"/>
        <v>231</v>
      </c>
    </row>
    <row r="26" spans="1:20" ht="15.75">
      <c r="A26" s="14">
        <v>11</v>
      </c>
      <c r="B26" s="48" t="s">
        <v>91</v>
      </c>
      <c r="C26" s="19" t="s">
        <v>19</v>
      </c>
      <c r="D26" s="53">
        <v>2006</v>
      </c>
      <c r="E26" s="40">
        <v>14</v>
      </c>
      <c r="F26" s="49">
        <v>9.8000000000000007</v>
      </c>
      <c r="G26" s="14" t="str">
        <f t="shared" si="6"/>
        <v>102</v>
      </c>
      <c r="H26" s="17">
        <v>2.3199999999999998</v>
      </c>
      <c r="I26" s="14" t="str">
        <f t="shared" si="7"/>
        <v>51</v>
      </c>
      <c r="J26" s="49">
        <v>290</v>
      </c>
      <c r="K26" s="14" t="str">
        <f t="shared" si="8"/>
        <v>20</v>
      </c>
      <c r="L26" s="49">
        <v>27</v>
      </c>
      <c r="M26" s="14" t="str">
        <f t="shared" si="9"/>
        <v>52</v>
      </c>
      <c r="N26" s="17"/>
      <c r="O26" s="14"/>
      <c r="P26" s="49"/>
      <c r="Q26" s="14"/>
      <c r="R26" s="49"/>
      <c r="S26" s="14"/>
      <c r="T26" s="14">
        <f t="shared" si="5"/>
        <v>225</v>
      </c>
    </row>
    <row r="27" spans="1:20" ht="15.75">
      <c r="A27" s="14">
        <v>12</v>
      </c>
      <c r="B27" s="15" t="s">
        <v>92</v>
      </c>
      <c r="C27" s="19" t="s">
        <v>19</v>
      </c>
      <c r="D27" s="53">
        <v>2006</v>
      </c>
      <c r="E27" s="40">
        <v>14</v>
      </c>
      <c r="F27" s="49">
        <v>9.4</v>
      </c>
      <c r="G27" s="14" t="str">
        <f t="shared" si="6"/>
        <v>114</v>
      </c>
      <c r="H27" s="17">
        <v>2.2000000000000002</v>
      </c>
      <c r="I27" s="14" t="str">
        <f t="shared" si="7"/>
        <v>75</v>
      </c>
      <c r="J27" s="49">
        <v>330</v>
      </c>
      <c r="K27" s="14" t="str">
        <f t="shared" si="8"/>
        <v>30</v>
      </c>
      <c r="L27" s="49">
        <v>30</v>
      </c>
      <c r="M27" s="14" t="str">
        <f t="shared" si="9"/>
        <v>59</v>
      </c>
      <c r="N27" s="17"/>
      <c r="O27" s="14"/>
      <c r="P27" s="49"/>
      <c r="Q27" s="14"/>
      <c r="R27" s="49"/>
      <c r="S27" s="14"/>
      <c r="T27" s="14">
        <f t="shared" si="5"/>
        <v>278</v>
      </c>
    </row>
    <row r="28" spans="1:20" ht="15.75">
      <c r="A28" s="14"/>
      <c r="B28" s="18"/>
      <c r="C28" s="19"/>
      <c r="D28" s="16"/>
      <c r="E28" s="40"/>
      <c r="F28" s="45"/>
      <c r="G28" s="14"/>
      <c r="H28" s="17"/>
      <c r="I28" s="14"/>
      <c r="J28" s="41"/>
      <c r="K28" s="14"/>
      <c r="L28" s="41"/>
      <c r="M28" s="14"/>
      <c r="N28" s="17"/>
      <c r="O28" s="14"/>
      <c r="P28" s="45"/>
      <c r="Q28" s="14"/>
      <c r="R28" s="41"/>
      <c r="S28" s="14"/>
      <c r="T28" s="14"/>
    </row>
    <row r="29" spans="1:20" ht="15.75">
      <c r="A29" s="14"/>
      <c r="B29" s="18"/>
      <c r="C29" s="19"/>
      <c r="D29" s="16"/>
      <c r="E29" s="40"/>
      <c r="F29" s="45"/>
      <c r="G29" s="14"/>
      <c r="H29" s="17"/>
      <c r="I29" s="14"/>
      <c r="J29" s="41"/>
      <c r="K29" s="14"/>
      <c r="L29" s="41"/>
      <c r="M29" s="14"/>
      <c r="N29" s="17"/>
      <c r="O29" s="14"/>
      <c r="P29" s="45"/>
      <c r="Q29" s="14"/>
      <c r="R29" s="41"/>
      <c r="S29" s="14"/>
      <c r="T29" s="14"/>
    </row>
    <row r="30" spans="1:20" ht="18.75">
      <c r="A30" s="63" t="s">
        <v>20</v>
      </c>
      <c r="B30" s="64"/>
      <c r="C30" s="19" t="s">
        <v>19</v>
      </c>
      <c r="D30" s="63"/>
      <c r="E30" s="65"/>
      <c r="F30" s="61">
        <f>G22+G23+G24+G25+G26+G27+G28+G29</f>
        <v>654</v>
      </c>
      <c r="G30" s="62"/>
      <c r="H30" s="61">
        <f>I22+I23+I24+I25+I26+I27+I28+I29</f>
        <v>350</v>
      </c>
      <c r="I30" s="62"/>
      <c r="J30" s="61">
        <f>K22+K23+K24+K25+K26+K27+K28+K29</f>
        <v>159</v>
      </c>
      <c r="K30" s="62"/>
      <c r="L30" s="61">
        <f>M22+M23+M24+M25+M26+M27+M28+M29</f>
        <v>355</v>
      </c>
      <c r="M30" s="62"/>
      <c r="N30" s="61"/>
      <c r="O30" s="62"/>
      <c r="P30" s="61"/>
      <c r="Q30" s="62"/>
      <c r="R30" s="61"/>
      <c r="S30" s="62"/>
      <c r="T30" s="50">
        <f>SUM(T22:T29)</f>
        <v>1518</v>
      </c>
    </row>
    <row r="31" spans="1:20" ht="15.7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</row>
    <row r="32" spans="1:20" ht="20.25">
      <c r="A32" s="63" t="s">
        <v>22</v>
      </c>
      <c r="B32" s="64"/>
      <c r="C32" s="64"/>
      <c r="D32" s="64"/>
      <c r="E32" s="65"/>
      <c r="F32" s="61">
        <f>SUM(F20,F30)</f>
        <v>1146</v>
      </c>
      <c r="G32" s="62"/>
      <c r="H32" s="61">
        <f>SUM(H20,H30)</f>
        <v>507</v>
      </c>
      <c r="I32" s="62"/>
      <c r="J32" s="61">
        <f>SUM(J20,J30)</f>
        <v>283</v>
      </c>
      <c r="K32" s="62"/>
      <c r="L32" s="61">
        <f>SUM(L20,L30)</f>
        <v>632</v>
      </c>
      <c r="M32" s="62"/>
      <c r="N32" s="61"/>
      <c r="O32" s="62"/>
      <c r="P32" s="61"/>
      <c r="Q32" s="62"/>
      <c r="R32" s="61"/>
      <c r="S32" s="62"/>
      <c r="T32" s="51">
        <f>SUM(T20,T30)</f>
        <v>2568</v>
      </c>
    </row>
    <row r="33" spans="1:20" ht="37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.75">
      <c r="A34" s="20"/>
      <c r="B34" s="58" t="s">
        <v>108</v>
      </c>
      <c r="C34" s="58"/>
      <c r="D34" s="58"/>
      <c r="E34" s="58"/>
      <c r="F34" s="20" t="s">
        <v>107</v>
      </c>
      <c r="G34" s="20"/>
      <c r="N34" s="59"/>
      <c r="O34" s="59"/>
      <c r="P34" s="59"/>
      <c r="Q34" s="59"/>
      <c r="R34" s="59"/>
      <c r="S34" s="59"/>
      <c r="T34" s="20"/>
    </row>
  </sheetData>
  <mergeCells count="58">
    <mergeCell ref="A1:A3"/>
    <mergeCell ref="B1:T1"/>
    <mergeCell ref="B2:T2"/>
    <mergeCell ref="B3:T3"/>
    <mergeCell ref="P4:R4"/>
    <mergeCell ref="S4:T4"/>
    <mergeCell ref="A5:T5"/>
    <mergeCell ref="B6:B9"/>
    <mergeCell ref="F6:T6"/>
    <mergeCell ref="F7:G7"/>
    <mergeCell ref="H7:I7"/>
    <mergeCell ref="J7:K7"/>
    <mergeCell ref="L7:M7"/>
    <mergeCell ref="N7:O7"/>
    <mergeCell ref="P7:Q7"/>
    <mergeCell ref="R7:S7"/>
    <mergeCell ref="T10:T11"/>
    <mergeCell ref="F8:G8"/>
    <mergeCell ref="H8:I8"/>
    <mergeCell ref="J8:K8"/>
    <mergeCell ref="L8:M8"/>
    <mergeCell ref="N8:O8"/>
    <mergeCell ref="P8:Q8"/>
    <mergeCell ref="R8:S8"/>
    <mergeCell ref="A10:A11"/>
    <mergeCell ref="B10:B11"/>
    <mergeCell ref="C10:C11"/>
    <mergeCell ref="E10:E11"/>
    <mergeCell ref="N20:O20"/>
    <mergeCell ref="P20:Q20"/>
    <mergeCell ref="R20:S20"/>
    <mergeCell ref="A21:T21"/>
    <mergeCell ref="A30:B30"/>
    <mergeCell ref="D30:E30"/>
    <mergeCell ref="F30:G30"/>
    <mergeCell ref="H30:I30"/>
    <mergeCell ref="J30:K30"/>
    <mergeCell ref="L30:M30"/>
    <mergeCell ref="A20:B20"/>
    <mergeCell ref="D20:E20"/>
    <mergeCell ref="F20:G20"/>
    <mergeCell ref="H20:I20"/>
    <mergeCell ref="J20:K20"/>
    <mergeCell ref="L20:M20"/>
    <mergeCell ref="P32:Q32"/>
    <mergeCell ref="R32:S32"/>
    <mergeCell ref="B34:E34"/>
    <mergeCell ref="N34:S34"/>
    <mergeCell ref="N30:O30"/>
    <mergeCell ref="P30:Q30"/>
    <mergeCell ref="R30:S30"/>
    <mergeCell ref="A31:T31"/>
    <mergeCell ref="A32:E32"/>
    <mergeCell ref="F32:G32"/>
    <mergeCell ref="H32:I32"/>
    <mergeCell ref="J32:K32"/>
    <mergeCell ref="L32:M32"/>
    <mergeCell ref="N32:O3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/>
  <dimension ref="A1:V34"/>
  <sheetViews>
    <sheetView tabSelected="1" workbookViewId="0">
      <selection activeCell="W32" sqref="W32"/>
    </sheetView>
  </sheetViews>
  <sheetFormatPr defaultRowHeight="15"/>
  <cols>
    <col min="1" max="1" width="4.140625" style="1" bestFit="1" customWidth="1"/>
    <col min="2" max="2" width="42" style="1" customWidth="1"/>
    <col min="3" max="3" width="4.28515625" style="1" customWidth="1"/>
    <col min="4" max="4" width="11.28515625" style="1" bestFit="1" customWidth="1"/>
    <col min="5" max="5" width="7" style="1" customWidth="1"/>
    <col min="6" max="6" width="7.140625" style="1" customWidth="1"/>
    <col min="7" max="7" width="7.42578125" style="1" customWidth="1"/>
    <col min="8" max="8" width="7.140625" style="1" customWidth="1"/>
    <col min="9" max="9" width="8.85546875" style="1" customWidth="1"/>
    <col min="10" max="12" width="7.140625" style="1" customWidth="1"/>
    <col min="13" max="13" width="7" style="1" customWidth="1"/>
    <col min="14" max="14" width="0.140625" style="1" hidden="1" customWidth="1"/>
    <col min="15" max="18" width="7.140625" style="1" hidden="1" customWidth="1"/>
    <col min="19" max="19" width="7.5703125" style="1" hidden="1" customWidth="1"/>
    <col min="20" max="20" width="16" style="1" customWidth="1"/>
    <col min="21" max="16384" width="9.140625" style="1"/>
  </cols>
  <sheetData>
    <row r="1" spans="1:22" ht="19.5">
      <c r="A1" s="70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2" ht="19.5">
      <c r="A2" s="70"/>
      <c r="B2" s="71" t="s">
        <v>28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2" ht="18" customHeight="1">
      <c r="A3" s="70"/>
      <c r="B3" s="73" t="s">
        <v>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2" ht="23.25" customHeight="1">
      <c r="A4" s="2"/>
      <c r="B4" s="47" t="s">
        <v>105</v>
      </c>
      <c r="C4" s="2"/>
      <c r="D4" s="47" t="s">
        <v>43</v>
      </c>
      <c r="E4" s="2"/>
      <c r="L4" s="2"/>
      <c r="M4" s="2"/>
      <c r="P4" s="69" t="s">
        <v>3</v>
      </c>
      <c r="Q4" s="69"/>
      <c r="R4" s="69"/>
      <c r="S4" s="68">
        <v>44298</v>
      </c>
      <c r="T4" s="69"/>
      <c r="U4" s="2"/>
      <c r="V4" s="36"/>
    </row>
    <row r="5" spans="1:2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2" ht="15.75">
      <c r="A6" s="3"/>
      <c r="B6" s="78" t="s">
        <v>4</v>
      </c>
      <c r="C6" s="4" t="s">
        <v>5</v>
      </c>
      <c r="D6" s="52"/>
      <c r="E6" s="52" t="s">
        <v>6</v>
      </c>
      <c r="F6" s="81" t="s">
        <v>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1:22" ht="15.75">
      <c r="A7" s="6" t="s">
        <v>1</v>
      </c>
      <c r="B7" s="79"/>
      <c r="C7" s="6" t="s">
        <v>8</v>
      </c>
      <c r="D7" s="6" t="s">
        <v>35</v>
      </c>
      <c r="E7" s="7" t="s">
        <v>9</v>
      </c>
      <c r="F7" s="74" t="s">
        <v>44</v>
      </c>
      <c r="G7" s="75"/>
      <c r="H7" s="74" t="s">
        <v>31</v>
      </c>
      <c r="I7" s="75"/>
      <c r="J7" s="74" t="s">
        <v>10</v>
      </c>
      <c r="K7" s="84"/>
      <c r="L7" s="74" t="s">
        <v>30</v>
      </c>
      <c r="M7" s="84"/>
      <c r="N7" s="74"/>
      <c r="O7" s="75"/>
      <c r="P7" s="74"/>
      <c r="Q7" s="75"/>
      <c r="R7" s="85"/>
      <c r="S7" s="86"/>
      <c r="T7" s="8"/>
    </row>
    <row r="8" spans="1:22" ht="32.25" customHeight="1">
      <c r="A8" s="6" t="s">
        <v>11</v>
      </c>
      <c r="B8" s="79"/>
      <c r="C8" s="6" t="s">
        <v>12</v>
      </c>
      <c r="D8" s="6" t="s">
        <v>13</v>
      </c>
      <c r="E8" s="7" t="s">
        <v>14</v>
      </c>
      <c r="F8" s="76" t="s">
        <v>27</v>
      </c>
      <c r="G8" s="77"/>
      <c r="H8" s="76" t="s">
        <v>15</v>
      </c>
      <c r="I8" s="77"/>
      <c r="J8" s="87" t="s">
        <v>33</v>
      </c>
      <c r="K8" s="88"/>
      <c r="L8" s="76" t="s">
        <v>34</v>
      </c>
      <c r="M8" s="89"/>
      <c r="N8" s="76"/>
      <c r="O8" s="77"/>
      <c r="P8" s="76"/>
      <c r="Q8" s="77"/>
      <c r="R8" s="76"/>
      <c r="S8" s="89"/>
      <c r="T8" s="7" t="s">
        <v>16</v>
      </c>
    </row>
    <row r="9" spans="1:22" ht="15.75">
      <c r="A9" s="9"/>
      <c r="B9" s="80"/>
      <c r="C9" s="10"/>
      <c r="D9" s="10"/>
      <c r="E9" s="11"/>
      <c r="F9" s="12" t="s">
        <v>17</v>
      </c>
      <c r="G9" s="12" t="s">
        <v>18</v>
      </c>
      <c r="H9" s="12" t="s">
        <v>17</v>
      </c>
      <c r="I9" s="12" t="s">
        <v>18</v>
      </c>
      <c r="J9" s="12" t="s">
        <v>17</v>
      </c>
      <c r="K9" s="12" t="s">
        <v>18</v>
      </c>
      <c r="L9" s="12" t="s">
        <v>17</v>
      </c>
      <c r="M9" s="12" t="s">
        <v>18</v>
      </c>
      <c r="N9" s="12"/>
      <c r="O9" s="12"/>
      <c r="P9" s="12"/>
      <c r="Q9" s="12"/>
      <c r="R9" s="12"/>
      <c r="S9" s="12"/>
      <c r="T9" s="13"/>
    </row>
    <row r="10" spans="1:22" ht="15.75" hidden="1" customHeight="1">
      <c r="A10" s="92"/>
      <c r="B10" s="90" t="s">
        <v>23</v>
      </c>
      <c r="C10" s="92"/>
      <c r="D10" s="37" t="s">
        <v>24</v>
      </c>
      <c r="E10" s="92"/>
      <c r="F10" s="38" t="s">
        <v>21</v>
      </c>
      <c r="G10" s="38" t="s">
        <v>19</v>
      </c>
      <c r="H10" s="38" t="s">
        <v>21</v>
      </c>
      <c r="I10" s="38" t="s">
        <v>19</v>
      </c>
      <c r="J10" s="38" t="s">
        <v>21</v>
      </c>
      <c r="K10" s="38" t="s">
        <v>19</v>
      </c>
      <c r="L10" s="38" t="s">
        <v>21</v>
      </c>
      <c r="M10" s="38" t="s">
        <v>19</v>
      </c>
      <c r="N10" s="38"/>
      <c r="O10" s="38"/>
      <c r="P10" s="38"/>
      <c r="Q10" s="38"/>
      <c r="R10" s="38"/>
      <c r="S10" s="38"/>
      <c r="T10" s="92" t="s">
        <v>25</v>
      </c>
    </row>
    <row r="11" spans="1:22" ht="15.75" hidden="1" customHeight="1">
      <c r="A11" s="91"/>
      <c r="B11" s="91"/>
      <c r="C11" s="91"/>
      <c r="D11" s="37">
        <v>2</v>
      </c>
      <c r="E11" s="91"/>
      <c r="F11" s="39">
        <v>12</v>
      </c>
      <c r="G11" s="39">
        <v>13</v>
      </c>
      <c r="H11" s="39">
        <v>2</v>
      </c>
      <c r="I11" s="39">
        <v>3</v>
      </c>
      <c r="J11" s="39">
        <v>6</v>
      </c>
      <c r="K11" s="39">
        <v>7</v>
      </c>
      <c r="L11" s="39">
        <v>10</v>
      </c>
      <c r="M11" s="39">
        <v>11</v>
      </c>
      <c r="N11" s="39"/>
      <c r="O11" s="39"/>
      <c r="P11" s="39"/>
      <c r="Q11" s="39"/>
      <c r="R11" s="39"/>
      <c r="S11" s="39"/>
      <c r="T11" s="91"/>
    </row>
    <row r="12" spans="1:22" ht="15.75">
      <c r="A12" s="14">
        <v>1</v>
      </c>
      <c r="B12" s="48" t="s">
        <v>93</v>
      </c>
      <c r="C12" s="19" t="s">
        <v>21</v>
      </c>
      <c r="D12" s="53">
        <v>2006</v>
      </c>
      <c r="E12" s="40">
        <v>14</v>
      </c>
      <c r="F12" s="46">
        <v>9.6999999999999993</v>
      </c>
      <c r="G12" s="14" t="str">
        <f>ПрСостяз($C12,$E12,F$11,G$11,F12,$D$11)</f>
        <v>72</v>
      </c>
      <c r="H12" s="17">
        <v>3.44</v>
      </c>
      <c r="I12" s="14" t="str">
        <f>ПрСостяз($C12,$E12,H$11,I$11,H12,$D$11)</f>
        <v>21</v>
      </c>
      <c r="J12" s="49">
        <v>328</v>
      </c>
      <c r="K12" s="14" t="str">
        <f>ПрСостяз($C12,$E12,J$11,K$11,J12,$D$11)</f>
        <v>20</v>
      </c>
      <c r="L12" s="49">
        <v>31</v>
      </c>
      <c r="M12" s="14" t="str">
        <f>ПрСостяз($C12,$E12,L$11,M$11,L12,$D$11)</f>
        <v>41</v>
      </c>
      <c r="N12" s="17"/>
      <c r="O12" s="14"/>
      <c r="P12" s="49"/>
      <c r="Q12" s="14"/>
      <c r="R12" s="49"/>
      <c r="S12" s="14"/>
      <c r="T12" s="14">
        <f t="shared" ref="T12:T17" si="0">SUM($G12+$I12+$M12+$K12+$O12+$Q12+$S12)</f>
        <v>154</v>
      </c>
    </row>
    <row r="13" spans="1:22" ht="15.75">
      <c r="A13" s="14">
        <v>2</v>
      </c>
      <c r="B13" s="48" t="s">
        <v>94</v>
      </c>
      <c r="C13" s="19" t="s">
        <v>21</v>
      </c>
      <c r="D13" s="53">
        <v>2006</v>
      </c>
      <c r="E13" s="40">
        <v>14</v>
      </c>
      <c r="F13" s="49">
        <v>9.4</v>
      </c>
      <c r="G13" s="14" t="str">
        <f t="shared" ref="G13:G17" si="1">ПрСостяз($C13,$E13,F$11,G$11,F13,$D$11)</f>
        <v>81</v>
      </c>
      <c r="H13" s="17">
        <v>3.1</v>
      </c>
      <c r="I13" s="14" t="str">
        <f t="shared" ref="I13:I17" si="2">ПрСостяз($C13,$E13,H$11,I$11,H13,$D$11)</f>
        <v>63</v>
      </c>
      <c r="J13" s="49">
        <v>330</v>
      </c>
      <c r="K13" s="14" t="str">
        <f t="shared" ref="K13:K17" si="3">ПрСостяз($C13,$E13,J$11,K$11,J13,$D$11)</f>
        <v>21</v>
      </c>
      <c r="L13" s="49">
        <v>30</v>
      </c>
      <c r="M13" s="14" t="str">
        <f t="shared" ref="M13:M17" si="4">ПрСостяз($C13,$E13,L$11,M$11,L13,$D$11)</f>
        <v>39</v>
      </c>
      <c r="N13" s="17"/>
      <c r="O13" s="14"/>
      <c r="P13" s="49"/>
      <c r="Q13" s="14"/>
      <c r="R13" s="49"/>
      <c r="S13" s="14"/>
      <c r="T13" s="14">
        <f t="shared" si="0"/>
        <v>204</v>
      </c>
    </row>
    <row r="14" spans="1:22" ht="15.75">
      <c r="A14" s="14">
        <v>3</v>
      </c>
      <c r="B14" s="48" t="s">
        <v>95</v>
      </c>
      <c r="C14" s="19" t="s">
        <v>21</v>
      </c>
      <c r="D14" s="53">
        <v>2006</v>
      </c>
      <c r="E14" s="40">
        <v>14</v>
      </c>
      <c r="F14" s="49">
        <v>8.6</v>
      </c>
      <c r="G14" s="14" t="str">
        <f t="shared" si="1"/>
        <v>105</v>
      </c>
      <c r="H14" s="17">
        <v>3.05</v>
      </c>
      <c r="I14" s="14" t="str">
        <f t="shared" si="2"/>
        <v>69</v>
      </c>
      <c r="J14" s="49">
        <v>360</v>
      </c>
      <c r="K14" s="14" t="str">
        <f t="shared" si="3"/>
        <v>27</v>
      </c>
      <c r="L14" s="49">
        <v>37</v>
      </c>
      <c r="M14" s="14" t="str">
        <f t="shared" si="4"/>
        <v>54</v>
      </c>
      <c r="N14" s="17"/>
      <c r="O14" s="14"/>
      <c r="P14" s="49"/>
      <c r="Q14" s="14"/>
      <c r="R14" s="49"/>
      <c r="S14" s="14"/>
      <c r="T14" s="14">
        <f t="shared" si="0"/>
        <v>255</v>
      </c>
    </row>
    <row r="15" spans="1:22" ht="15.75">
      <c r="A15" s="14">
        <v>4</v>
      </c>
      <c r="B15" s="48" t="s">
        <v>96</v>
      </c>
      <c r="C15" s="19" t="s">
        <v>21</v>
      </c>
      <c r="D15" s="53">
        <v>2006</v>
      </c>
      <c r="E15" s="40">
        <v>14</v>
      </c>
      <c r="F15" s="49">
        <v>9.5</v>
      </c>
      <c r="G15" s="14" t="str">
        <f t="shared" si="1"/>
        <v>78</v>
      </c>
      <c r="H15" s="17">
        <v>3.34</v>
      </c>
      <c r="I15" s="14" t="str">
        <f t="shared" si="2"/>
        <v>33</v>
      </c>
      <c r="J15" s="49">
        <v>329</v>
      </c>
      <c r="K15" s="14" t="str">
        <f t="shared" si="3"/>
        <v>20</v>
      </c>
      <c r="L15" s="49">
        <v>32</v>
      </c>
      <c r="M15" s="14" t="str">
        <f t="shared" si="4"/>
        <v>43</v>
      </c>
      <c r="N15" s="17"/>
      <c r="O15" s="14"/>
      <c r="P15" s="49"/>
      <c r="Q15" s="14"/>
      <c r="R15" s="49"/>
      <c r="S15" s="14"/>
      <c r="T15" s="14">
        <f t="shared" si="0"/>
        <v>174</v>
      </c>
    </row>
    <row r="16" spans="1:22" ht="15.75">
      <c r="A16" s="14">
        <v>5</v>
      </c>
      <c r="B16" s="48" t="s">
        <v>97</v>
      </c>
      <c r="C16" s="19" t="s">
        <v>21</v>
      </c>
      <c r="D16" s="53">
        <v>2006</v>
      </c>
      <c r="E16" s="40">
        <v>14</v>
      </c>
      <c r="F16" s="49">
        <v>10</v>
      </c>
      <c r="G16" s="14" t="str">
        <f t="shared" si="1"/>
        <v>63</v>
      </c>
      <c r="H16" s="17">
        <v>3.54</v>
      </c>
      <c r="I16" s="14" t="str">
        <f t="shared" si="2"/>
        <v>8</v>
      </c>
      <c r="J16" s="49">
        <v>290</v>
      </c>
      <c r="K16" s="14" t="str">
        <f t="shared" si="3"/>
        <v>13</v>
      </c>
      <c r="L16" s="49">
        <v>30</v>
      </c>
      <c r="M16" s="14" t="str">
        <f t="shared" si="4"/>
        <v>39</v>
      </c>
      <c r="N16" s="17"/>
      <c r="O16" s="14"/>
      <c r="P16" s="49"/>
      <c r="Q16" s="14"/>
      <c r="R16" s="49"/>
      <c r="S16" s="14"/>
      <c r="T16" s="14">
        <f t="shared" si="0"/>
        <v>123</v>
      </c>
    </row>
    <row r="17" spans="1:20" ht="15.75">
      <c r="A17" s="14">
        <v>6</v>
      </c>
      <c r="B17" s="48" t="s">
        <v>98</v>
      </c>
      <c r="C17" s="19" t="s">
        <v>21</v>
      </c>
      <c r="D17" s="53">
        <v>2006</v>
      </c>
      <c r="E17" s="40">
        <v>14</v>
      </c>
      <c r="F17" s="49">
        <v>9.1</v>
      </c>
      <c r="G17" s="14" t="str">
        <f t="shared" si="1"/>
        <v>90</v>
      </c>
      <c r="H17" s="17">
        <v>3.5</v>
      </c>
      <c r="I17" s="14" t="str">
        <f t="shared" si="2"/>
        <v>13</v>
      </c>
      <c r="J17" s="49">
        <v>323</v>
      </c>
      <c r="K17" s="14" t="str">
        <f t="shared" si="3"/>
        <v>19</v>
      </c>
      <c r="L17" s="49">
        <v>43</v>
      </c>
      <c r="M17" s="14" t="str">
        <f t="shared" si="4"/>
        <v>69</v>
      </c>
      <c r="N17" s="17"/>
      <c r="O17" s="14"/>
      <c r="P17" s="49"/>
      <c r="Q17" s="14"/>
      <c r="R17" s="49"/>
      <c r="S17" s="14"/>
      <c r="T17" s="14">
        <f t="shared" si="0"/>
        <v>191</v>
      </c>
    </row>
    <row r="18" spans="1:20" ht="15.75">
      <c r="A18" s="14"/>
      <c r="B18" s="15"/>
      <c r="C18" s="19"/>
      <c r="D18" s="53"/>
      <c r="E18" s="40"/>
      <c r="F18" s="45"/>
      <c r="G18" s="14"/>
      <c r="H18" s="17"/>
      <c r="I18" s="14"/>
      <c r="J18" s="41"/>
      <c r="K18" s="14"/>
      <c r="L18" s="41"/>
      <c r="M18" s="14"/>
      <c r="N18" s="17"/>
      <c r="O18" s="14"/>
      <c r="P18" s="45"/>
      <c r="Q18" s="14"/>
      <c r="R18" s="41"/>
      <c r="S18" s="14"/>
      <c r="T18" s="14"/>
    </row>
    <row r="19" spans="1:20" ht="15.75">
      <c r="A19" s="14"/>
      <c r="B19" s="18"/>
      <c r="C19" s="19"/>
      <c r="D19" s="16"/>
      <c r="E19" s="40"/>
      <c r="F19" s="45"/>
      <c r="G19" s="14"/>
      <c r="H19" s="17"/>
      <c r="I19" s="14"/>
      <c r="J19" s="41"/>
      <c r="K19" s="14"/>
      <c r="L19" s="41"/>
      <c r="M19" s="14"/>
      <c r="N19" s="17"/>
      <c r="O19" s="14"/>
      <c r="P19" s="45"/>
      <c r="Q19" s="14"/>
      <c r="R19" s="41"/>
      <c r="S19" s="14"/>
      <c r="T19" s="14"/>
    </row>
    <row r="20" spans="1:20" ht="18.75">
      <c r="A20" s="63" t="s">
        <v>20</v>
      </c>
      <c r="B20" s="64"/>
      <c r="C20" s="19" t="s">
        <v>21</v>
      </c>
      <c r="D20" s="66"/>
      <c r="E20" s="67"/>
      <c r="F20" s="66">
        <f>G12+G13+G14+G15+G16+G17+G18+G19</f>
        <v>489</v>
      </c>
      <c r="G20" s="67"/>
      <c r="H20" s="66">
        <f>I12+I13+I14+I15+I16+I17+I18+I19</f>
        <v>207</v>
      </c>
      <c r="I20" s="67"/>
      <c r="J20" s="66">
        <f>K12+K13+K14+K15+K16+K17+K18+K19</f>
        <v>120</v>
      </c>
      <c r="K20" s="67"/>
      <c r="L20" s="66">
        <f>M12+M13+M14+M15+M16+M17+M18+M19</f>
        <v>285</v>
      </c>
      <c r="M20" s="67"/>
      <c r="N20" s="66"/>
      <c r="O20" s="67"/>
      <c r="P20" s="66"/>
      <c r="Q20" s="67"/>
      <c r="R20" s="66"/>
      <c r="S20" s="67"/>
      <c r="T20" s="50">
        <f>SUM(T12:T19)</f>
        <v>1101</v>
      </c>
    </row>
    <row r="21" spans="1:20" ht="15.7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15.75">
      <c r="A22" s="14">
        <v>7</v>
      </c>
      <c r="B22" s="48" t="s">
        <v>99</v>
      </c>
      <c r="C22" s="19" t="s">
        <v>19</v>
      </c>
      <c r="D22" s="53">
        <v>2006</v>
      </c>
      <c r="E22" s="40">
        <v>14</v>
      </c>
      <c r="F22" s="49">
        <v>9.5</v>
      </c>
      <c r="G22" s="14" t="str">
        <f>ПрСостяз($C22,$E22,F$11,G$11,F22,$D$11)</f>
        <v>111</v>
      </c>
      <c r="H22" s="46">
        <v>2.3199999999999998</v>
      </c>
      <c r="I22" s="14" t="str">
        <f>ПрСостяз($C22,$E22,H$11,I$11,H22,$D$11)</f>
        <v>51</v>
      </c>
      <c r="J22" s="49">
        <v>320</v>
      </c>
      <c r="K22" s="14" t="str">
        <f>ПрСостяз($C22,$E22,J$11,K$11,J22,$D$11)</f>
        <v>27</v>
      </c>
      <c r="L22" s="49">
        <v>29</v>
      </c>
      <c r="M22" s="14" t="str">
        <f>ПрСостяз($C22,$E22,L$11,M$11,L22,$D$11)</f>
        <v>57</v>
      </c>
      <c r="N22" s="14" t="str">
        <f>ПрСостяз($C22,$E22,M$11,N$11,M22,$D$11)</f>
        <v>0</v>
      </c>
      <c r="O22" s="14"/>
      <c r="P22" s="49"/>
      <c r="Q22" s="14"/>
      <c r="R22" s="49"/>
      <c r="S22" s="14"/>
      <c r="T22" s="14">
        <f t="shared" ref="T22:T27" si="5">SUM($G22+$I22+$M22+$K22+$O22+$Q22+$S22)</f>
        <v>246</v>
      </c>
    </row>
    <row r="23" spans="1:20" ht="15.75">
      <c r="A23" s="14">
        <v>8</v>
      </c>
      <c r="B23" s="15" t="s">
        <v>100</v>
      </c>
      <c r="C23" s="19" t="s">
        <v>19</v>
      </c>
      <c r="D23" s="53">
        <v>2006</v>
      </c>
      <c r="E23" s="40">
        <v>14</v>
      </c>
      <c r="F23" s="49">
        <v>9.5</v>
      </c>
      <c r="G23" s="14" t="str">
        <f t="shared" ref="G23:G27" si="6">ПрСостяз($C23,$E23,F$11,G$11,F23,$D$11)</f>
        <v>111</v>
      </c>
      <c r="H23" s="17">
        <v>2.38</v>
      </c>
      <c r="I23" s="14" t="str">
        <f t="shared" ref="I23:I27" si="7">ПрСостяз($C23,$E23,H$11,I$11,H23,$D$11)</f>
        <v>39</v>
      </c>
      <c r="J23" s="49">
        <v>310</v>
      </c>
      <c r="K23" s="14" t="str">
        <f t="shared" ref="K23:K27" si="8">ПрСостяз($C23,$E23,J$11,K$11,J23,$D$11)</f>
        <v>25</v>
      </c>
      <c r="L23" s="49">
        <v>30</v>
      </c>
      <c r="M23" s="14" t="str">
        <f t="shared" ref="M23:M27" si="9">ПрСостяз($C23,$E23,L$11,M$11,L23,$D$11)</f>
        <v>59</v>
      </c>
      <c r="N23" s="14" t="str">
        <f t="shared" ref="N23:N27" si="10">ПрСостяз($C23,$E23,M$11,N$11,M23,$D$11)</f>
        <v>0</v>
      </c>
      <c r="O23" s="14"/>
      <c r="P23" s="49"/>
      <c r="Q23" s="14"/>
      <c r="R23" s="49"/>
      <c r="S23" s="14"/>
      <c r="T23" s="14">
        <f t="shared" si="5"/>
        <v>234</v>
      </c>
    </row>
    <row r="24" spans="1:20" ht="15.75">
      <c r="A24" s="14">
        <v>9</v>
      </c>
      <c r="B24" s="48" t="s">
        <v>101</v>
      </c>
      <c r="C24" s="19" t="s">
        <v>19</v>
      </c>
      <c r="D24" s="53">
        <v>2006</v>
      </c>
      <c r="E24" s="40">
        <v>14</v>
      </c>
      <c r="F24" s="49">
        <v>9.6999999999999993</v>
      </c>
      <c r="G24" s="14" t="str">
        <f t="shared" si="6"/>
        <v>105</v>
      </c>
      <c r="H24" s="17">
        <v>2.34</v>
      </c>
      <c r="I24" s="14" t="str">
        <f t="shared" si="7"/>
        <v>47</v>
      </c>
      <c r="J24" s="49">
        <v>330</v>
      </c>
      <c r="K24" s="14" t="str">
        <f t="shared" si="8"/>
        <v>30</v>
      </c>
      <c r="L24" s="49">
        <v>31</v>
      </c>
      <c r="M24" s="14" t="str">
        <f t="shared" si="9"/>
        <v>62</v>
      </c>
      <c r="N24" s="14" t="str">
        <f t="shared" si="10"/>
        <v>0</v>
      </c>
      <c r="O24" s="14"/>
      <c r="P24" s="49"/>
      <c r="Q24" s="14"/>
      <c r="R24" s="49"/>
      <c r="S24" s="14"/>
      <c r="T24" s="14">
        <f t="shared" si="5"/>
        <v>244</v>
      </c>
    </row>
    <row r="25" spans="1:20" ht="15.75">
      <c r="A25" s="14">
        <v>10</v>
      </c>
      <c r="B25" s="48" t="s">
        <v>102</v>
      </c>
      <c r="C25" s="19" t="s">
        <v>19</v>
      </c>
      <c r="D25" s="53">
        <v>2006</v>
      </c>
      <c r="E25" s="40">
        <v>14</v>
      </c>
      <c r="F25" s="49">
        <v>9.9</v>
      </c>
      <c r="G25" s="14" t="str">
        <f t="shared" si="6"/>
        <v>99</v>
      </c>
      <c r="H25" s="17">
        <v>2.3199999999999998</v>
      </c>
      <c r="I25" s="14" t="str">
        <f t="shared" si="7"/>
        <v>51</v>
      </c>
      <c r="J25" s="49">
        <v>300</v>
      </c>
      <c r="K25" s="14" t="str">
        <f t="shared" si="8"/>
        <v>22</v>
      </c>
      <c r="L25" s="49">
        <v>30</v>
      </c>
      <c r="M25" s="14" t="str">
        <f t="shared" si="9"/>
        <v>59</v>
      </c>
      <c r="N25" s="14" t="str">
        <f t="shared" si="10"/>
        <v>0</v>
      </c>
      <c r="O25" s="14"/>
      <c r="P25" s="49"/>
      <c r="Q25" s="14"/>
      <c r="R25" s="49"/>
      <c r="S25" s="14"/>
      <c r="T25" s="14">
        <f t="shared" si="5"/>
        <v>231</v>
      </c>
    </row>
    <row r="26" spans="1:20" ht="15.75">
      <c r="A26" s="14">
        <v>11</v>
      </c>
      <c r="B26" s="48" t="s">
        <v>103</v>
      </c>
      <c r="C26" s="19" t="s">
        <v>19</v>
      </c>
      <c r="D26" s="53">
        <v>2006</v>
      </c>
      <c r="E26" s="40">
        <v>14</v>
      </c>
      <c r="F26" s="49">
        <v>9.8000000000000007</v>
      </c>
      <c r="G26" s="14" t="str">
        <f t="shared" si="6"/>
        <v>102</v>
      </c>
      <c r="H26" s="17">
        <v>2.3199999999999998</v>
      </c>
      <c r="I26" s="14" t="str">
        <f t="shared" si="7"/>
        <v>51</v>
      </c>
      <c r="J26" s="49">
        <v>290</v>
      </c>
      <c r="K26" s="14" t="str">
        <f t="shared" si="8"/>
        <v>20</v>
      </c>
      <c r="L26" s="49">
        <v>27</v>
      </c>
      <c r="M26" s="14" t="str">
        <f t="shared" si="9"/>
        <v>52</v>
      </c>
      <c r="N26" s="14" t="str">
        <f t="shared" si="10"/>
        <v>0</v>
      </c>
      <c r="O26" s="14"/>
      <c r="P26" s="49"/>
      <c r="Q26" s="14"/>
      <c r="R26" s="49"/>
      <c r="S26" s="14"/>
      <c r="T26" s="14">
        <f t="shared" si="5"/>
        <v>225</v>
      </c>
    </row>
    <row r="27" spans="1:20" ht="15.75">
      <c r="A27" s="14">
        <v>12</v>
      </c>
      <c r="B27" s="15" t="s">
        <v>104</v>
      </c>
      <c r="C27" s="19" t="s">
        <v>19</v>
      </c>
      <c r="D27" s="53">
        <v>2006</v>
      </c>
      <c r="E27" s="40">
        <v>14</v>
      </c>
      <c r="F27" s="49">
        <v>10.1</v>
      </c>
      <c r="G27" s="14" t="str">
        <f t="shared" si="6"/>
        <v>93</v>
      </c>
      <c r="H27" s="17">
        <v>2.34</v>
      </c>
      <c r="I27" s="14" t="str">
        <f t="shared" si="7"/>
        <v>47</v>
      </c>
      <c r="J27" s="49">
        <v>280</v>
      </c>
      <c r="K27" s="14" t="str">
        <f t="shared" si="8"/>
        <v>17</v>
      </c>
      <c r="L27" s="49">
        <v>25</v>
      </c>
      <c r="M27" s="14" t="str">
        <f t="shared" si="9"/>
        <v>47</v>
      </c>
      <c r="N27" s="14" t="str">
        <f t="shared" si="10"/>
        <v>0</v>
      </c>
      <c r="O27" s="14"/>
      <c r="P27" s="49"/>
      <c r="Q27" s="14"/>
      <c r="R27" s="49"/>
      <c r="S27" s="14"/>
      <c r="T27" s="14">
        <f t="shared" si="5"/>
        <v>204</v>
      </c>
    </row>
    <row r="28" spans="1:20" ht="15.75">
      <c r="A28" s="14"/>
      <c r="B28" s="18"/>
      <c r="C28" s="19"/>
      <c r="D28" s="16"/>
      <c r="E28" s="40"/>
      <c r="F28" s="45"/>
      <c r="G28" s="14"/>
      <c r="H28" s="17"/>
      <c r="I28" s="14"/>
      <c r="J28" s="41"/>
      <c r="K28" s="14"/>
      <c r="L28" s="41"/>
      <c r="M28" s="14"/>
      <c r="N28" s="17"/>
      <c r="O28" s="14"/>
      <c r="P28" s="45"/>
      <c r="Q28" s="14"/>
      <c r="R28" s="41"/>
      <c r="S28" s="14"/>
      <c r="T28" s="14"/>
    </row>
    <row r="29" spans="1:20" ht="15.75">
      <c r="A29" s="14"/>
      <c r="B29" s="18"/>
      <c r="C29" s="19"/>
      <c r="D29" s="16"/>
      <c r="E29" s="40"/>
      <c r="F29" s="45"/>
      <c r="G29" s="14"/>
      <c r="H29" s="17"/>
      <c r="I29" s="14"/>
      <c r="J29" s="41"/>
      <c r="K29" s="14"/>
      <c r="L29" s="41"/>
      <c r="M29" s="14"/>
      <c r="N29" s="17"/>
      <c r="O29" s="14"/>
      <c r="P29" s="45"/>
      <c r="Q29" s="14"/>
      <c r="R29" s="41"/>
      <c r="S29" s="14"/>
      <c r="T29" s="14"/>
    </row>
    <row r="30" spans="1:20" ht="18.75">
      <c r="A30" s="63" t="s">
        <v>20</v>
      </c>
      <c r="B30" s="64"/>
      <c r="C30" s="19" t="s">
        <v>19</v>
      </c>
      <c r="D30" s="63"/>
      <c r="E30" s="65"/>
      <c r="F30" s="61">
        <f>G22+G23+G24+G25+G26+G27+G28+G29</f>
        <v>621</v>
      </c>
      <c r="G30" s="62"/>
      <c r="H30" s="61">
        <f>I22+I23+I24+I25+I26+I27+I28+I29</f>
        <v>286</v>
      </c>
      <c r="I30" s="62"/>
      <c r="J30" s="61">
        <f>K22+K23+K24+K25+K26+K27+K28+K29</f>
        <v>141</v>
      </c>
      <c r="K30" s="62"/>
      <c r="L30" s="61">
        <f>M22+M23+M24+M25+M26+M27+M28+M29</f>
        <v>336</v>
      </c>
      <c r="M30" s="62"/>
      <c r="N30" s="61"/>
      <c r="O30" s="62"/>
      <c r="P30" s="61"/>
      <c r="Q30" s="62"/>
      <c r="R30" s="61"/>
      <c r="S30" s="62"/>
      <c r="T30" s="50">
        <f>SUM(T22:T29)</f>
        <v>1384</v>
      </c>
    </row>
    <row r="31" spans="1:20" ht="15.7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</row>
    <row r="32" spans="1:20" ht="20.25">
      <c r="A32" s="63" t="s">
        <v>22</v>
      </c>
      <c r="B32" s="64"/>
      <c r="C32" s="64"/>
      <c r="D32" s="64"/>
      <c r="E32" s="65"/>
      <c r="F32" s="61">
        <f>SUM(F20,F30)</f>
        <v>1110</v>
      </c>
      <c r="G32" s="62"/>
      <c r="H32" s="61">
        <f>SUM(H20,H30)</f>
        <v>493</v>
      </c>
      <c r="I32" s="62"/>
      <c r="J32" s="61">
        <f>SUM(J20,J30)</f>
        <v>261</v>
      </c>
      <c r="K32" s="62"/>
      <c r="L32" s="61">
        <f>SUM(L20,L30)</f>
        <v>621</v>
      </c>
      <c r="M32" s="62"/>
      <c r="N32" s="61"/>
      <c r="O32" s="62"/>
      <c r="P32" s="61"/>
      <c r="Q32" s="62"/>
      <c r="R32" s="61"/>
      <c r="S32" s="62"/>
      <c r="T32" s="51">
        <f>SUM(T20,T30)</f>
        <v>2485</v>
      </c>
    </row>
    <row r="33" spans="1:20" ht="37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.75">
      <c r="A34" s="20"/>
      <c r="B34" s="58" t="s">
        <v>108</v>
      </c>
      <c r="C34" s="58"/>
      <c r="D34" s="58"/>
      <c r="E34" s="58"/>
      <c r="F34" s="20" t="s">
        <v>107</v>
      </c>
      <c r="G34" s="20"/>
      <c r="N34" s="59"/>
      <c r="O34" s="59"/>
      <c r="P34" s="59"/>
      <c r="Q34" s="59"/>
      <c r="R34" s="59"/>
      <c r="S34" s="59"/>
      <c r="T34" s="20"/>
    </row>
  </sheetData>
  <mergeCells count="58">
    <mergeCell ref="A1:A3"/>
    <mergeCell ref="B1:T1"/>
    <mergeCell ref="B2:T2"/>
    <mergeCell ref="B3:T3"/>
    <mergeCell ref="P4:R4"/>
    <mergeCell ref="S4:T4"/>
    <mergeCell ref="A5:T5"/>
    <mergeCell ref="B6:B9"/>
    <mergeCell ref="F6:T6"/>
    <mergeCell ref="F7:G7"/>
    <mergeCell ref="H7:I7"/>
    <mergeCell ref="J7:K7"/>
    <mergeCell ref="L7:M7"/>
    <mergeCell ref="N7:O7"/>
    <mergeCell ref="P7:Q7"/>
    <mergeCell ref="R7:S7"/>
    <mergeCell ref="T10:T11"/>
    <mergeCell ref="F8:G8"/>
    <mergeCell ref="H8:I8"/>
    <mergeCell ref="J8:K8"/>
    <mergeCell ref="L8:M8"/>
    <mergeCell ref="N8:O8"/>
    <mergeCell ref="P8:Q8"/>
    <mergeCell ref="R8:S8"/>
    <mergeCell ref="A10:A11"/>
    <mergeCell ref="B10:B11"/>
    <mergeCell ref="C10:C11"/>
    <mergeCell ref="E10:E11"/>
    <mergeCell ref="N20:O20"/>
    <mergeCell ref="P20:Q20"/>
    <mergeCell ref="R20:S20"/>
    <mergeCell ref="A21:T21"/>
    <mergeCell ref="A30:B30"/>
    <mergeCell ref="D30:E30"/>
    <mergeCell ref="F30:G30"/>
    <mergeCell ref="H30:I30"/>
    <mergeCell ref="J30:K30"/>
    <mergeCell ref="L30:M30"/>
    <mergeCell ref="A20:B20"/>
    <mergeCell ref="D20:E20"/>
    <mergeCell ref="F20:G20"/>
    <mergeCell ref="H20:I20"/>
    <mergeCell ref="J20:K20"/>
    <mergeCell ref="L20:M20"/>
    <mergeCell ref="P32:Q32"/>
    <mergeCell ref="R32:S32"/>
    <mergeCell ref="B34:E34"/>
    <mergeCell ref="N34:S34"/>
    <mergeCell ref="N30:O30"/>
    <mergeCell ref="P30:Q30"/>
    <mergeCell ref="R30:S30"/>
    <mergeCell ref="A31:T31"/>
    <mergeCell ref="A32:E32"/>
    <mergeCell ref="F32:G32"/>
    <mergeCell ref="H32:I32"/>
    <mergeCell ref="J32:K32"/>
    <mergeCell ref="L32:M32"/>
    <mergeCell ref="N32:O3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/>
  <dimension ref="A1:M154"/>
  <sheetViews>
    <sheetView topLeftCell="A40" zoomScale="80" zoomScaleNormal="80" workbookViewId="0">
      <selection activeCell="Q34" sqref="Q34"/>
    </sheetView>
  </sheetViews>
  <sheetFormatPr defaultColWidth="9.140625" defaultRowHeight="15"/>
  <cols>
    <col min="1" max="2" width="8.5703125" style="1" customWidth="1"/>
    <col min="3" max="3" width="8.42578125" style="1" customWidth="1"/>
    <col min="4" max="5" width="8.5703125" style="1" hidden="1" customWidth="1"/>
    <col min="6" max="7" width="8.5703125" style="1" customWidth="1"/>
    <col min="8" max="9" width="8.5703125" style="1" hidden="1" customWidth="1"/>
    <col min="10" max="11" width="8.5703125" style="1" customWidth="1"/>
    <col min="12" max="16384" width="9.140625" style="1"/>
  </cols>
  <sheetData>
    <row r="1" spans="1:13" ht="31.5" customHeight="1">
      <c r="A1" s="93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45" customHeight="1">
      <c r="A2" s="94" t="s">
        <v>0</v>
      </c>
      <c r="B2" s="96" t="s">
        <v>29</v>
      </c>
      <c r="C2" s="96"/>
      <c r="D2" s="57"/>
      <c r="E2" s="57"/>
      <c r="F2" s="96" t="s">
        <v>37</v>
      </c>
      <c r="G2" s="96"/>
      <c r="H2" s="96"/>
      <c r="I2" s="96"/>
      <c r="J2" s="96" t="s">
        <v>38</v>
      </c>
      <c r="K2" s="96"/>
      <c r="L2" s="96" t="s">
        <v>36</v>
      </c>
      <c r="M2" s="96" t="s">
        <v>26</v>
      </c>
    </row>
    <row r="3" spans="1:13" ht="15.75" thickBot="1">
      <c r="A3" s="95"/>
      <c r="B3" s="56" t="s">
        <v>21</v>
      </c>
      <c r="C3" s="56" t="s">
        <v>19</v>
      </c>
      <c r="D3" s="56" t="s">
        <v>21</v>
      </c>
      <c r="E3" s="56" t="s">
        <v>19</v>
      </c>
      <c r="F3" s="56" t="s">
        <v>21</v>
      </c>
      <c r="G3" s="56" t="s">
        <v>19</v>
      </c>
      <c r="H3" s="56" t="s">
        <v>21</v>
      </c>
      <c r="I3" s="56" t="s">
        <v>19</v>
      </c>
      <c r="J3" s="56" t="s">
        <v>21</v>
      </c>
      <c r="K3" s="56" t="s">
        <v>19</v>
      </c>
      <c r="L3" s="56" t="s">
        <v>21</v>
      </c>
      <c r="M3" s="56" t="s">
        <v>19</v>
      </c>
    </row>
    <row r="4" spans="1:13" ht="15.75" customHeight="1" thickTop="1">
      <c r="A4" s="23">
        <v>150</v>
      </c>
      <c r="B4" s="28">
        <v>2.0099999999999998</v>
      </c>
      <c r="C4" s="28">
        <v>1.43</v>
      </c>
      <c r="D4" s="34"/>
      <c r="E4" s="34"/>
      <c r="F4" s="31">
        <v>660</v>
      </c>
      <c r="G4" s="31">
        <v>555</v>
      </c>
      <c r="H4" s="34"/>
      <c r="I4" s="34"/>
      <c r="J4" s="42">
        <v>70</v>
      </c>
      <c r="K4" s="42">
        <v>58</v>
      </c>
      <c r="L4" s="42">
        <v>7.1</v>
      </c>
      <c r="M4" s="42">
        <v>8</v>
      </c>
    </row>
    <row r="5" spans="1:13" ht="15.75">
      <c r="A5" s="21">
        <v>149</v>
      </c>
      <c r="B5" s="29" t="s">
        <v>2</v>
      </c>
      <c r="C5" s="29" t="s">
        <v>2</v>
      </c>
      <c r="D5" s="27"/>
      <c r="E5" s="27"/>
      <c r="F5" s="32">
        <v>659</v>
      </c>
      <c r="G5" s="32">
        <v>554</v>
      </c>
      <c r="H5" s="27"/>
      <c r="I5" s="27"/>
      <c r="J5" s="43">
        <v>69.7</v>
      </c>
      <c r="K5" s="43">
        <v>57.9</v>
      </c>
      <c r="L5" s="43" t="s">
        <v>2</v>
      </c>
      <c r="M5" s="43" t="s">
        <v>2</v>
      </c>
    </row>
    <row r="6" spans="1:13" ht="15.75">
      <c r="A6" s="21">
        <v>148</v>
      </c>
      <c r="B6" s="29">
        <v>2.02</v>
      </c>
      <c r="C6" s="29" t="s">
        <v>2</v>
      </c>
      <c r="D6" s="27"/>
      <c r="E6" s="27"/>
      <c r="F6" s="32">
        <v>658</v>
      </c>
      <c r="G6" s="32">
        <v>553</v>
      </c>
      <c r="H6" s="27"/>
      <c r="I6" s="27"/>
      <c r="J6" s="43">
        <v>69.5</v>
      </c>
      <c r="K6" s="43">
        <v>57.8</v>
      </c>
      <c r="L6" s="43" t="s">
        <v>2</v>
      </c>
      <c r="M6" s="43">
        <v>8.1</v>
      </c>
    </row>
    <row r="7" spans="1:13" ht="15.75">
      <c r="A7" s="21">
        <v>147</v>
      </c>
      <c r="B7" s="29">
        <v>2.0299999999999998</v>
      </c>
      <c r="C7" s="29">
        <v>1.44</v>
      </c>
      <c r="D7" s="27"/>
      <c r="E7" s="27"/>
      <c r="F7" s="32">
        <v>657</v>
      </c>
      <c r="G7" s="32">
        <v>552</v>
      </c>
      <c r="H7" s="27"/>
      <c r="I7" s="27"/>
      <c r="J7" s="43">
        <v>69.3</v>
      </c>
      <c r="K7" s="43">
        <v>57.7</v>
      </c>
      <c r="L7" s="43">
        <v>7.2</v>
      </c>
      <c r="M7" s="43" t="s">
        <v>2</v>
      </c>
    </row>
    <row r="8" spans="1:13" ht="16.5" thickBot="1">
      <c r="A8" s="25">
        <v>146</v>
      </c>
      <c r="B8" s="30">
        <v>2.04</v>
      </c>
      <c r="C8" s="30" t="s">
        <v>2</v>
      </c>
      <c r="D8" s="26"/>
      <c r="E8" s="35"/>
      <c r="F8" s="33">
        <v>656</v>
      </c>
      <c r="G8" s="33">
        <v>551</v>
      </c>
      <c r="H8" s="26"/>
      <c r="I8" s="35"/>
      <c r="J8" s="44">
        <v>69.099999999999994</v>
      </c>
      <c r="K8" s="44">
        <v>57.6</v>
      </c>
      <c r="L8" s="43" t="s">
        <v>2</v>
      </c>
      <c r="M8" s="44">
        <v>8.1999999999999993</v>
      </c>
    </row>
    <row r="9" spans="1:13" ht="16.5" thickTop="1">
      <c r="A9" s="23">
        <v>145</v>
      </c>
      <c r="B9" s="28" t="s">
        <v>2</v>
      </c>
      <c r="C9" s="28">
        <v>1.45</v>
      </c>
      <c r="D9" s="34"/>
      <c r="E9" s="34"/>
      <c r="F9" s="31">
        <v>655</v>
      </c>
      <c r="G9" s="31">
        <v>550</v>
      </c>
      <c r="H9" s="34"/>
      <c r="I9" s="34"/>
      <c r="J9" s="42">
        <v>68.900000000000006</v>
      </c>
      <c r="K9" s="42">
        <v>57.4</v>
      </c>
      <c r="L9" s="43" t="s">
        <v>2</v>
      </c>
      <c r="M9" s="43" t="s">
        <v>2</v>
      </c>
    </row>
    <row r="10" spans="1:13" ht="15.75">
      <c r="A10" s="21">
        <v>144</v>
      </c>
      <c r="B10" s="29">
        <v>2.0499999999999998</v>
      </c>
      <c r="C10" s="29" t="s">
        <v>2</v>
      </c>
      <c r="D10" s="22"/>
      <c r="E10" s="27"/>
      <c r="F10" s="32">
        <v>654</v>
      </c>
      <c r="G10" s="32">
        <v>549</v>
      </c>
      <c r="H10" s="22"/>
      <c r="I10" s="27"/>
      <c r="J10" s="43">
        <v>68.7</v>
      </c>
      <c r="K10" s="43">
        <v>57.2</v>
      </c>
      <c r="L10" s="43">
        <v>7.3</v>
      </c>
      <c r="M10" s="43">
        <v>8.3000000000000007</v>
      </c>
    </row>
    <row r="11" spans="1:13" ht="15.75">
      <c r="A11" s="21">
        <v>143</v>
      </c>
      <c r="B11" s="29">
        <v>2.06</v>
      </c>
      <c r="C11" s="29">
        <v>1.46</v>
      </c>
      <c r="D11" s="27"/>
      <c r="E11" s="27"/>
      <c r="F11" s="32">
        <v>653</v>
      </c>
      <c r="G11" s="32">
        <v>548</v>
      </c>
      <c r="H11" s="27"/>
      <c r="I11" s="27"/>
      <c r="J11" s="43">
        <v>68.5</v>
      </c>
      <c r="K11" s="43">
        <v>57</v>
      </c>
      <c r="L11" s="43" t="s">
        <v>2</v>
      </c>
      <c r="M11" s="43" t="s">
        <v>2</v>
      </c>
    </row>
    <row r="12" spans="1:13" ht="15.75">
      <c r="A12" s="21">
        <v>142</v>
      </c>
      <c r="B12" s="29">
        <v>2.0699999999999998</v>
      </c>
      <c r="C12" s="29" t="s">
        <v>2</v>
      </c>
      <c r="D12" s="22"/>
      <c r="E12" s="27"/>
      <c r="F12" s="32">
        <v>652</v>
      </c>
      <c r="G12" s="32">
        <v>547</v>
      </c>
      <c r="H12" s="22"/>
      <c r="I12" s="27"/>
      <c r="J12" s="43">
        <v>68.3</v>
      </c>
      <c r="K12" s="43">
        <v>56.8</v>
      </c>
      <c r="L12" s="43" t="s">
        <v>2</v>
      </c>
      <c r="M12" s="43">
        <v>8.4</v>
      </c>
    </row>
    <row r="13" spans="1:13" ht="16.5" thickBot="1">
      <c r="A13" s="25">
        <v>141</v>
      </c>
      <c r="B13" s="30">
        <v>2.08</v>
      </c>
      <c r="C13" s="30">
        <v>1.47</v>
      </c>
      <c r="D13" s="35"/>
      <c r="E13" s="35"/>
      <c r="F13" s="33">
        <v>651</v>
      </c>
      <c r="G13" s="33">
        <v>546</v>
      </c>
      <c r="H13" s="35"/>
      <c r="I13" s="35"/>
      <c r="J13" s="44">
        <v>68.099999999999994</v>
      </c>
      <c r="K13" s="44">
        <v>56.6</v>
      </c>
      <c r="L13" s="44">
        <v>7.4</v>
      </c>
      <c r="M13" s="43" t="s">
        <v>2</v>
      </c>
    </row>
    <row r="14" spans="1:13" ht="16.5" thickTop="1">
      <c r="A14" s="23">
        <v>140</v>
      </c>
      <c r="B14" s="28" t="s">
        <v>2</v>
      </c>
      <c r="C14" s="28" t="s">
        <v>2</v>
      </c>
      <c r="D14" s="24"/>
      <c r="E14" s="34"/>
      <c r="F14" s="31">
        <v>650</v>
      </c>
      <c r="G14" s="31">
        <v>545</v>
      </c>
      <c r="H14" s="24"/>
      <c r="I14" s="34"/>
      <c r="J14" s="42">
        <v>67.900000000000006</v>
      </c>
      <c r="K14" s="42">
        <v>56.4</v>
      </c>
      <c r="L14" s="43" t="s">
        <v>2</v>
      </c>
      <c r="M14" s="42">
        <v>8.5</v>
      </c>
    </row>
    <row r="15" spans="1:13" ht="15.75">
      <c r="A15" s="21">
        <v>139</v>
      </c>
      <c r="B15" s="29">
        <v>2.09</v>
      </c>
      <c r="C15" s="29">
        <v>1.48</v>
      </c>
      <c r="D15" s="27"/>
      <c r="E15" s="27"/>
      <c r="F15" s="32">
        <v>649</v>
      </c>
      <c r="G15" s="32">
        <v>544</v>
      </c>
      <c r="H15" s="27"/>
      <c r="I15" s="27"/>
      <c r="J15" s="43">
        <v>67.7</v>
      </c>
      <c r="K15" s="43">
        <v>56.2</v>
      </c>
      <c r="L15" s="43" t="s">
        <v>2</v>
      </c>
      <c r="M15" s="43" t="s">
        <v>2</v>
      </c>
    </row>
    <row r="16" spans="1:13" ht="15.75">
      <c r="A16" s="21">
        <v>138</v>
      </c>
      <c r="B16" s="29">
        <v>2.1</v>
      </c>
      <c r="C16" s="29" t="s">
        <v>2</v>
      </c>
      <c r="D16" s="22"/>
      <c r="E16" s="27"/>
      <c r="F16" s="32">
        <v>648</v>
      </c>
      <c r="G16" s="32">
        <v>543</v>
      </c>
      <c r="H16" s="22"/>
      <c r="I16" s="27"/>
      <c r="J16" s="43">
        <v>67.5</v>
      </c>
      <c r="K16" s="43">
        <v>56</v>
      </c>
      <c r="L16" s="43">
        <v>7.5</v>
      </c>
      <c r="M16" s="43">
        <v>8.6</v>
      </c>
    </row>
    <row r="17" spans="1:13" ht="15.75">
      <c r="A17" s="21">
        <v>137</v>
      </c>
      <c r="B17" s="29">
        <v>2.11</v>
      </c>
      <c r="C17" s="29">
        <v>1.49</v>
      </c>
      <c r="D17" s="27"/>
      <c r="E17" s="27"/>
      <c r="F17" s="32">
        <v>647</v>
      </c>
      <c r="G17" s="32">
        <v>542</v>
      </c>
      <c r="H17" s="27"/>
      <c r="I17" s="27"/>
      <c r="J17" s="43">
        <v>67.3</v>
      </c>
      <c r="K17" s="43">
        <v>55.7</v>
      </c>
      <c r="L17" s="43" t="s">
        <v>2</v>
      </c>
      <c r="M17" s="43" t="s">
        <v>2</v>
      </c>
    </row>
    <row r="18" spans="1:13" ht="16.5" thickBot="1">
      <c r="A18" s="25">
        <v>136</v>
      </c>
      <c r="B18" s="30">
        <v>2.12</v>
      </c>
      <c r="C18" s="30" t="s">
        <v>2</v>
      </c>
      <c r="D18" s="26"/>
      <c r="E18" s="35"/>
      <c r="F18" s="33">
        <v>646</v>
      </c>
      <c r="G18" s="33">
        <v>541</v>
      </c>
      <c r="H18" s="26"/>
      <c r="I18" s="35"/>
      <c r="J18" s="44">
        <v>67</v>
      </c>
      <c r="K18" s="44">
        <v>55.4</v>
      </c>
      <c r="L18" s="43" t="s">
        <v>2</v>
      </c>
      <c r="M18" s="43" t="s">
        <v>2</v>
      </c>
    </row>
    <row r="19" spans="1:13" ht="16.5" thickTop="1">
      <c r="A19" s="23">
        <v>135</v>
      </c>
      <c r="B19" s="28" t="s">
        <v>2</v>
      </c>
      <c r="C19" s="28">
        <v>1.5</v>
      </c>
      <c r="D19" s="24"/>
      <c r="E19" s="24"/>
      <c r="F19" s="31">
        <v>645</v>
      </c>
      <c r="G19" s="31">
        <v>540</v>
      </c>
      <c r="H19" s="24"/>
      <c r="I19" s="24"/>
      <c r="J19" s="42">
        <v>66.7</v>
      </c>
      <c r="K19" s="42">
        <v>55.1</v>
      </c>
      <c r="L19" s="42">
        <v>7.6</v>
      </c>
      <c r="M19" s="42">
        <v>8.6999999999999993</v>
      </c>
    </row>
    <row r="20" spans="1:13" ht="15.75">
      <c r="A20" s="21">
        <v>134</v>
      </c>
      <c r="B20" s="29">
        <v>2.13</v>
      </c>
      <c r="C20" s="29" t="s">
        <v>2</v>
      </c>
      <c r="D20" s="27"/>
      <c r="E20" s="27"/>
      <c r="F20" s="32">
        <v>644</v>
      </c>
      <c r="G20" s="32">
        <v>539</v>
      </c>
      <c r="H20" s="27"/>
      <c r="I20" s="27"/>
      <c r="J20" s="43">
        <v>66.400000000000006</v>
      </c>
      <c r="K20" s="43">
        <v>54.8</v>
      </c>
      <c r="L20" s="43" t="s">
        <v>2</v>
      </c>
      <c r="M20" s="43" t="s">
        <v>2</v>
      </c>
    </row>
    <row r="21" spans="1:13" ht="15.75">
      <c r="A21" s="21">
        <v>133</v>
      </c>
      <c r="B21" s="29">
        <v>2.14</v>
      </c>
      <c r="C21" s="29">
        <v>1.51</v>
      </c>
      <c r="D21" s="22"/>
      <c r="E21" s="22"/>
      <c r="F21" s="32">
        <v>643</v>
      </c>
      <c r="G21" s="32">
        <v>538</v>
      </c>
      <c r="H21" s="22"/>
      <c r="I21" s="22"/>
      <c r="J21" s="43">
        <v>66.099999999999994</v>
      </c>
      <c r="K21" s="43">
        <v>54.5</v>
      </c>
      <c r="L21" s="43" t="s">
        <v>2</v>
      </c>
      <c r="M21" s="43" t="s">
        <v>2</v>
      </c>
    </row>
    <row r="22" spans="1:13" ht="15.75">
      <c r="A22" s="21">
        <v>132</v>
      </c>
      <c r="B22" s="29">
        <v>2.15</v>
      </c>
      <c r="C22" s="29" t="s">
        <v>2</v>
      </c>
      <c r="D22" s="22"/>
      <c r="E22" s="27"/>
      <c r="F22" s="32">
        <v>642</v>
      </c>
      <c r="G22" s="32">
        <v>537</v>
      </c>
      <c r="H22" s="22"/>
      <c r="I22" s="27"/>
      <c r="J22" s="43">
        <v>65.8</v>
      </c>
      <c r="K22" s="43">
        <v>54.2</v>
      </c>
      <c r="L22" s="43">
        <v>7.7</v>
      </c>
      <c r="M22" s="43">
        <v>8.8000000000000007</v>
      </c>
    </row>
    <row r="23" spans="1:13" ht="16.5" thickBot="1">
      <c r="A23" s="25">
        <v>131</v>
      </c>
      <c r="B23" s="30">
        <v>2.16</v>
      </c>
      <c r="C23" s="30">
        <v>1.52</v>
      </c>
      <c r="D23" s="26"/>
      <c r="E23" s="26"/>
      <c r="F23" s="33">
        <v>641</v>
      </c>
      <c r="G23" s="33">
        <v>536</v>
      </c>
      <c r="H23" s="26"/>
      <c r="I23" s="26"/>
      <c r="J23" s="44">
        <v>65.5</v>
      </c>
      <c r="K23" s="44">
        <v>53.9</v>
      </c>
      <c r="L23" s="43" t="s">
        <v>2</v>
      </c>
      <c r="M23" s="43" t="s">
        <v>2</v>
      </c>
    </row>
    <row r="24" spans="1:13" ht="16.5" thickTop="1">
      <c r="A24" s="23">
        <v>130</v>
      </c>
      <c r="B24" s="28" t="s">
        <v>2</v>
      </c>
      <c r="C24" s="28" t="s">
        <v>2</v>
      </c>
      <c r="D24" s="34"/>
      <c r="E24" s="34"/>
      <c r="F24" s="31">
        <v>640</v>
      </c>
      <c r="G24" s="31">
        <v>535</v>
      </c>
      <c r="H24" s="34"/>
      <c r="I24" s="34"/>
      <c r="J24" s="42">
        <v>65.2</v>
      </c>
      <c r="K24" s="42">
        <v>53.6</v>
      </c>
      <c r="L24" s="43" t="s">
        <v>2</v>
      </c>
      <c r="M24" s="43" t="s">
        <v>2</v>
      </c>
    </row>
    <row r="25" spans="1:13" ht="15.75">
      <c r="A25" s="21">
        <v>129</v>
      </c>
      <c r="B25" s="29">
        <v>2.17</v>
      </c>
      <c r="C25" s="29">
        <v>1.53</v>
      </c>
      <c r="D25" s="22"/>
      <c r="E25" s="22"/>
      <c r="F25" s="32">
        <v>639</v>
      </c>
      <c r="G25" s="32">
        <v>534</v>
      </c>
      <c r="H25" s="22"/>
      <c r="I25" s="22"/>
      <c r="J25" s="43">
        <v>64.900000000000006</v>
      </c>
      <c r="K25" s="43">
        <v>53.3</v>
      </c>
      <c r="L25" s="43">
        <v>7.8</v>
      </c>
      <c r="M25" s="43">
        <v>8.9</v>
      </c>
    </row>
    <row r="26" spans="1:13" ht="15.75">
      <c r="A26" s="21">
        <v>128</v>
      </c>
      <c r="B26" s="29">
        <v>2.1800000000000002</v>
      </c>
      <c r="C26" s="29" t="s">
        <v>2</v>
      </c>
      <c r="D26" s="22"/>
      <c r="E26" s="22"/>
      <c r="F26" s="32">
        <v>638</v>
      </c>
      <c r="G26" s="32">
        <v>533</v>
      </c>
      <c r="H26" s="22"/>
      <c r="I26" s="22"/>
      <c r="J26" s="43">
        <v>64.599999999999994</v>
      </c>
      <c r="K26" s="43">
        <v>53</v>
      </c>
      <c r="L26" s="43" t="s">
        <v>2</v>
      </c>
      <c r="M26" s="43" t="s">
        <v>2</v>
      </c>
    </row>
    <row r="27" spans="1:13" ht="15.75">
      <c r="A27" s="21">
        <v>127</v>
      </c>
      <c r="B27" s="29">
        <v>2.19</v>
      </c>
      <c r="C27" s="29">
        <v>1.54</v>
      </c>
      <c r="D27" s="22"/>
      <c r="E27" s="27"/>
      <c r="F27" s="32">
        <v>637</v>
      </c>
      <c r="G27" s="32">
        <v>532</v>
      </c>
      <c r="H27" s="22"/>
      <c r="I27" s="27"/>
      <c r="J27" s="43">
        <v>64.3</v>
      </c>
      <c r="K27" s="43">
        <v>52.7</v>
      </c>
      <c r="L27" s="43" t="s">
        <v>2</v>
      </c>
      <c r="M27" s="43" t="s">
        <v>2</v>
      </c>
    </row>
    <row r="28" spans="1:13" ht="16.5" thickBot="1">
      <c r="A28" s="25">
        <v>126</v>
      </c>
      <c r="B28" s="30">
        <v>2.2000000000000002</v>
      </c>
      <c r="C28" s="30" t="s">
        <v>2</v>
      </c>
      <c r="D28" s="26"/>
      <c r="E28" s="26"/>
      <c r="F28" s="33">
        <v>636</v>
      </c>
      <c r="G28" s="33">
        <v>531</v>
      </c>
      <c r="H28" s="26"/>
      <c r="I28" s="26"/>
      <c r="J28" s="44">
        <v>64</v>
      </c>
      <c r="K28" s="44">
        <v>52.4</v>
      </c>
      <c r="L28" s="44">
        <v>7.9</v>
      </c>
      <c r="M28" s="44">
        <v>9</v>
      </c>
    </row>
    <row r="29" spans="1:13" ht="16.5" thickTop="1">
      <c r="A29" s="23">
        <v>125</v>
      </c>
      <c r="B29" s="28" t="s">
        <v>2</v>
      </c>
      <c r="C29" s="28">
        <v>1.55</v>
      </c>
      <c r="D29" s="24"/>
      <c r="E29" s="24"/>
      <c r="F29" s="31">
        <v>635</v>
      </c>
      <c r="G29" s="31">
        <v>530</v>
      </c>
      <c r="H29" s="24"/>
      <c r="I29" s="24"/>
      <c r="J29" s="42">
        <v>63.7</v>
      </c>
      <c r="K29" s="42">
        <v>52.1</v>
      </c>
      <c r="L29" s="43" t="s">
        <v>2</v>
      </c>
      <c r="M29" s="43" t="s">
        <v>2</v>
      </c>
    </row>
    <row r="30" spans="1:13" ht="15.75">
      <c r="A30" s="21">
        <v>124</v>
      </c>
      <c r="B30" s="29">
        <v>2.21</v>
      </c>
      <c r="C30" s="29" t="s">
        <v>2</v>
      </c>
      <c r="D30" s="27"/>
      <c r="E30" s="27"/>
      <c r="F30" s="32">
        <v>634</v>
      </c>
      <c r="G30" s="32">
        <v>529</v>
      </c>
      <c r="H30" s="27"/>
      <c r="I30" s="27"/>
      <c r="J30" s="43">
        <v>63.4</v>
      </c>
      <c r="K30" s="43">
        <v>51.8</v>
      </c>
      <c r="L30" s="43" t="s">
        <v>2</v>
      </c>
      <c r="M30" s="43" t="s">
        <v>2</v>
      </c>
    </row>
    <row r="31" spans="1:13" ht="15.75">
      <c r="A31" s="21">
        <v>123</v>
      </c>
      <c r="B31" s="29">
        <v>2.2200000000000002</v>
      </c>
      <c r="C31" s="29">
        <v>1.56</v>
      </c>
      <c r="D31" s="22"/>
      <c r="E31" s="22"/>
      <c r="F31" s="32">
        <v>633</v>
      </c>
      <c r="G31" s="32">
        <v>528</v>
      </c>
      <c r="H31" s="22"/>
      <c r="I31" s="22"/>
      <c r="J31" s="43">
        <v>63.1</v>
      </c>
      <c r="K31" s="43">
        <v>51.5</v>
      </c>
      <c r="L31" s="43">
        <v>8</v>
      </c>
      <c r="M31" s="43">
        <v>9.1</v>
      </c>
    </row>
    <row r="32" spans="1:13" ht="15.75">
      <c r="A32" s="21">
        <v>122</v>
      </c>
      <c r="B32" s="29">
        <v>2.23</v>
      </c>
      <c r="C32" s="29" t="s">
        <v>2</v>
      </c>
      <c r="D32" s="22"/>
      <c r="E32" s="27"/>
      <c r="F32" s="32">
        <v>632</v>
      </c>
      <c r="G32" s="32">
        <v>527</v>
      </c>
      <c r="H32" s="22"/>
      <c r="I32" s="27"/>
      <c r="J32" s="43">
        <v>62.8</v>
      </c>
      <c r="K32" s="43">
        <v>51.2</v>
      </c>
      <c r="L32" s="43" t="s">
        <v>2</v>
      </c>
      <c r="M32" s="43" t="s">
        <v>2</v>
      </c>
    </row>
    <row r="33" spans="1:13" ht="16.5" thickBot="1">
      <c r="A33" s="25">
        <v>121</v>
      </c>
      <c r="B33" s="30">
        <v>2.2400000000000002</v>
      </c>
      <c r="C33" s="30">
        <v>1.57</v>
      </c>
      <c r="D33" s="26"/>
      <c r="E33" s="26"/>
      <c r="F33" s="33">
        <v>630</v>
      </c>
      <c r="G33" s="33">
        <v>526</v>
      </c>
      <c r="H33" s="26"/>
      <c r="I33" s="26"/>
      <c r="J33" s="44">
        <v>62.5</v>
      </c>
      <c r="K33" s="44">
        <v>50.9</v>
      </c>
      <c r="L33" s="43" t="s">
        <v>2</v>
      </c>
      <c r="M33" s="43" t="s">
        <v>2</v>
      </c>
    </row>
    <row r="34" spans="1:13" ht="16.5" thickTop="1">
      <c r="A34" s="23">
        <v>120</v>
      </c>
      <c r="B34" s="28" t="s">
        <v>2</v>
      </c>
      <c r="C34" s="28" t="s">
        <v>2</v>
      </c>
      <c r="D34" s="24"/>
      <c r="E34" s="34"/>
      <c r="F34" s="31">
        <v>628</v>
      </c>
      <c r="G34" s="31">
        <v>525</v>
      </c>
      <c r="H34" s="24"/>
      <c r="I34" s="34"/>
      <c r="J34" s="42">
        <v>62.2</v>
      </c>
      <c r="K34" s="42">
        <v>50.6</v>
      </c>
      <c r="L34" s="42">
        <v>8.1</v>
      </c>
      <c r="M34" s="42">
        <v>9.1999999999999993</v>
      </c>
    </row>
    <row r="35" spans="1:13" ht="15.75">
      <c r="A35" s="21">
        <v>119</v>
      </c>
      <c r="B35" s="29">
        <v>2.25</v>
      </c>
      <c r="C35" s="29">
        <v>1.58</v>
      </c>
      <c r="D35" s="22"/>
      <c r="E35" s="22"/>
      <c r="F35" s="32">
        <v>626</v>
      </c>
      <c r="G35" s="32">
        <v>524</v>
      </c>
      <c r="H35" s="22"/>
      <c r="I35" s="22"/>
      <c r="J35" s="43">
        <v>61.9</v>
      </c>
      <c r="K35" s="43">
        <v>50.3</v>
      </c>
      <c r="L35" s="43" t="s">
        <v>2</v>
      </c>
      <c r="M35" s="43" t="s">
        <v>2</v>
      </c>
    </row>
    <row r="36" spans="1:13" ht="15.75">
      <c r="A36" s="21">
        <v>118</v>
      </c>
      <c r="B36" s="29">
        <v>2.2599999999999998</v>
      </c>
      <c r="C36" s="29" t="s">
        <v>2</v>
      </c>
      <c r="D36" s="27"/>
      <c r="E36" s="27"/>
      <c r="F36" s="32">
        <v>624</v>
      </c>
      <c r="G36" s="32">
        <v>523</v>
      </c>
      <c r="H36" s="27"/>
      <c r="I36" s="27"/>
      <c r="J36" s="43">
        <v>61.6</v>
      </c>
      <c r="K36" s="43">
        <v>50</v>
      </c>
      <c r="L36" s="43" t="s">
        <v>2</v>
      </c>
      <c r="M36" s="43" t="s">
        <v>2</v>
      </c>
    </row>
    <row r="37" spans="1:13" ht="15.75">
      <c r="A37" s="21">
        <v>117</v>
      </c>
      <c r="B37" s="29">
        <v>2.27</v>
      </c>
      <c r="C37" s="29">
        <v>1.59</v>
      </c>
      <c r="D37" s="22"/>
      <c r="E37" s="22"/>
      <c r="F37" s="32">
        <v>622</v>
      </c>
      <c r="G37" s="32">
        <v>522</v>
      </c>
      <c r="H37" s="22"/>
      <c r="I37" s="22"/>
      <c r="J37" s="43">
        <v>61.3</v>
      </c>
      <c r="K37" s="43">
        <v>49.7</v>
      </c>
      <c r="L37" s="43">
        <v>8.1999999999999993</v>
      </c>
      <c r="M37" s="43">
        <v>9.3000000000000007</v>
      </c>
    </row>
    <row r="38" spans="1:13" ht="16.5" thickBot="1">
      <c r="A38" s="25">
        <v>116</v>
      </c>
      <c r="B38" s="30">
        <v>2.2799999999999998</v>
      </c>
      <c r="C38" s="30" t="s">
        <v>2</v>
      </c>
      <c r="D38" s="26"/>
      <c r="E38" s="35"/>
      <c r="F38" s="33">
        <v>620</v>
      </c>
      <c r="G38" s="33">
        <v>521</v>
      </c>
      <c r="H38" s="26"/>
      <c r="I38" s="35"/>
      <c r="J38" s="44">
        <v>61</v>
      </c>
      <c r="K38" s="44">
        <v>49.4</v>
      </c>
      <c r="L38" s="43" t="s">
        <v>2</v>
      </c>
      <c r="M38" s="43" t="s">
        <v>2</v>
      </c>
    </row>
    <row r="39" spans="1:13" ht="16.5" thickTop="1">
      <c r="A39" s="23">
        <v>115</v>
      </c>
      <c r="B39" s="28" t="s">
        <v>2</v>
      </c>
      <c r="C39" s="28">
        <v>2</v>
      </c>
      <c r="D39" s="24"/>
      <c r="E39" s="24"/>
      <c r="F39" s="31">
        <v>618</v>
      </c>
      <c r="G39" s="31">
        <v>520</v>
      </c>
      <c r="H39" s="24"/>
      <c r="I39" s="24"/>
      <c r="J39" s="42">
        <v>60.7</v>
      </c>
      <c r="K39" s="42">
        <v>49.1</v>
      </c>
      <c r="L39" s="43" t="s">
        <v>2</v>
      </c>
      <c r="M39" s="43" t="s">
        <v>2</v>
      </c>
    </row>
    <row r="40" spans="1:13" ht="15.75">
      <c r="A40" s="21">
        <v>114</v>
      </c>
      <c r="B40" s="29">
        <v>2.29</v>
      </c>
      <c r="C40" s="29" t="s">
        <v>2</v>
      </c>
      <c r="D40" s="22"/>
      <c r="E40" s="27"/>
      <c r="F40" s="32">
        <v>616</v>
      </c>
      <c r="G40" s="32">
        <v>519</v>
      </c>
      <c r="H40" s="22"/>
      <c r="I40" s="27"/>
      <c r="J40" s="43">
        <v>60.4</v>
      </c>
      <c r="K40" s="43">
        <v>48.8</v>
      </c>
      <c r="L40" s="43">
        <v>8.3000000000000007</v>
      </c>
      <c r="M40" s="43">
        <v>9.4</v>
      </c>
    </row>
    <row r="41" spans="1:13" ht="15.75">
      <c r="A41" s="21">
        <v>113</v>
      </c>
      <c r="B41" s="29">
        <v>2.2999999999999998</v>
      </c>
      <c r="C41" s="29">
        <v>2.0099999999999998</v>
      </c>
      <c r="D41" s="27"/>
      <c r="E41" s="22"/>
      <c r="F41" s="32">
        <v>614</v>
      </c>
      <c r="G41" s="32">
        <v>518</v>
      </c>
      <c r="H41" s="27"/>
      <c r="I41" s="22"/>
      <c r="J41" s="43">
        <v>60.1</v>
      </c>
      <c r="K41" s="43">
        <v>48.5</v>
      </c>
      <c r="L41" s="43" t="s">
        <v>2</v>
      </c>
      <c r="M41" s="43" t="s">
        <v>2</v>
      </c>
    </row>
    <row r="42" spans="1:13" ht="15.75">
      <c r="A42" s="21">
        <v>112</v>
      </c>
      <c r="B42" s="29">
        <v>2.31</v>
      </c>
      <c r="C42" s="29" t="s">
        <v>2</v>
      </c>
      <c r="D42" s="22"/>
      <c r="E42" s="27"/>
      <c r="F42" s="32">
        <v>612</v>
      </c>
      <c r="G42" s="32">
        <v>517</v>
      </c>
      <c r="H42" s="22"/>
      <c r="I42" s="27"/>
      <c r="J42" s="43">
        <v>59.8</v>
      </c>
      <c r="K42" s="43">
        <v>48.2</v>
      </c>
      <c r="L42" s="43" t="s">
        <v>2</v>
      </c>
      <c r="M42" s="43" t="s">
        <v>2</v>
      </c>
    </row>
    <row r="43" spans="1:13" ht="16.5" thickBot="1">
      <c r="A43" s="25">
        <v>111</v>
      </c>
      <c r="B43" s="30">
        <v>2.3199999999999998</v>
      </c>
      <c r="C43" s="30">
        <v>2.02</v>
      </c>
      <c r="D43" s="26"/>
      <c r="E43" s="26"/>
      <c r="F43" s="33">
        <v>610</v>
      </c>
      <c r="G43" s="33">
        <v>516</v>
      </c>
      <c r="H43" s="26"/>
      <c r="I43" s="26"/>
      <c r="J43" s="44">
        <v>59.5</v>
      </c>
      <c r="K43" s="44">
        <v>47.9</v>
      </c>
      <c r="L43" s="44">
        <v>8.4</v>
      </c>
      <c r="M43" s="44">
        <v>9.5</v>
      </c>
    </row>
    <row r="44" spans="1:13" ht="16.5" thickTop="1">
      <c r="A44" s="23">
        <v>110</v>
      </c>
      <c r="B44" s="28" t="s">
        <v>2</v>
      </c>
      <c r="C44" s="28" t="s">
        <v>2</v>
      </c>
      <c r="D44" s="24"/>
      <c r="E44" s="34"/>
      <c r="F44" s="31">
        <v>608</v>
      </c>
      <c r="G44" s="31">
        <v>515</v>
      </c>
      <c r="H44" s="24"/>
      <c r="I44" s="34"/>
      <c r="J44" s="42">
        <v>59.1</v>
      </c>
      <c r="K44" s="42">
        <v>47.6</v>
      </c>
      <c r="L44" s="43" t="s">
        <v>2</v>
      </c>
      <c r="M44" s="43" t="s">
        <v>2</v>
      </c>
    </row>
    <row r="45" spans="1:13" ht="15.75">
      <c r="A45" s="21">
        <v>109</v>
      </c>
      <c r="B45" s="29">
        <v>2.33</v>
      </c>
      <c r="C45" s="29">
        <v>2.0299999999999998</v>
      </c>
      <c r="D45" s="27"/>
      <c r="E45" s="22"/>
      <c r="F45" s="32">
        <v>606</v>
      </c>
      <c r="G45" s="32">
        <v>514</v>
      </c>
      <c r="H45" s="27"/>
      <c r="I45" s="22"/>
      <c r="J45" s="43">
        <v>58.7</v>
      </c>
      <c r="K45" s="43">
        <v>47.3</v>
      </c>
      <c r="L45" s="43" t="s">
        <v>2</v>
      </c>
      <c r="M45" s="43" t="s">
        <v>2</v>
      </c>
    </row>
    <row r="46" spans="1:13" ht="15.75">
      <c r="A46" s="21">
        <v>108</v>
      </c>
      <c r="B46" s="29">
        <v>2.34</v>
      </c>
      <c r="C46" s="29" t="s">
        <v>2</v>
      </c>
      <c r="D46" s="22"/>
      <c r="E46" s="27"/>
      <c r="F46" s="32">
        <v>604</v>
      </c>
      <c r="G46" s="32">
        <v>513</v>
      </c>
      <c r="H46" s="22"/>
      <c r="I46" s="27"/>
      <c r="J46" s="43">
        <v>58.3</v>
      </c>
      <c r="K46" s="43">
        <v>47</v>
      </c>
      <c r="L46" s="43">
        <v>8.5</v>
      </c>
      <c r="M46" s="43">
        <v>9.6</v>
      </c>
    </row>
    <row r="47" spans="1:13" ht="15.75">
      <c r="A47" s="21">
        <v>107</v>
      </c>
      <c r="B47" s="29">
        <v>2.35</v>
      </c>
      <c r="C47" s="29">
        <v>2.04</v>
      </c>
      <c r="D47" s="22"/>
      <c r="E47" s="22"/>
      <c r="F47" s="32">
        <v>602</v>
      </c>
      <c r="G47" s="32">
        <v>512</v>
      </c>
      <c r="H47" s="22"/>
      <c r="I47" s="22"/>
      <c r="J47" s="43">
        <v>57.9</v>
      </c>
      <c r="K47" s="43">
        <v>46.7</v>
      </c>
      <c r="L47" s="43" t="s">
        <v>2</v>
      </c>
      <c r="M47" s="43" t="s">
        <v>2</v>
      </c>
    </row>
    <row r="48" spans="1:13" ht="16.5" thickBot="1">
      <c r="A48" s="25">
        <v>106</v>
      </c>
      <c r="B48" s="30">
        <v>2.36</v>
      </c>
      <c r="C48" s="30" t="s">
        <v>2</v>
      </c>
      <c r="D48" s="26"/>
      <c r="E48" s="35"/>
      <c r="F48" s="33">
        <v>600</v>
      </c>
      <c r="G48" s="33">
        <v>511</v>
      </c>
      <c r="H48" s="26"/>
      <c r="I48" s="35"/>
      <c r="J48" s="44">
        <v>57.5</v>
      </c>
      <c r="K48" s="44">
        <v>46.4</v>
      </c>
      <c r="L48" s="43" t="s">
        <v>2</v>
      </c>
      <c r="M48" s="43" t="s">
        <v>2</v>
      </c>
    </row>
    <row r="49" spans="1:13" ht="16.5" thickTop="1">
      <c r="A49" s="23">
        <v>105</v>
      </c>
      <c r="B49" s="28" t="s">
        <v>2</v>
      </c>
      <c r="C49" s="28">
        <v>2.0499999999999998</v>
      </c>
      <c r="D49" s="34"/>
      <c r="E49" s="24"/>
      <c r="F49" s="31">
        <v>598</v>
      </c>
      <c r="G49" s="31">
        <v>510</v>
      </c>
      <c r="H49" s="34"/>
      <c r="I49" s="24"/>
      <c r="J49" s="42">
        <v>57.1</v>
      </c>
      <c r="K49" s="42">
        <v>46.1</v>
      </c>
      <c r="L49" s="42">
        <v>8.6</v>
      </c>
      <c r="M49" s="42">
        <v>9.6999999999999993</v>
      </c>
    </row>
    <row r="50" spans="1:13" ht="15.75">
      <c r="A50" s="21">
        <v>104</v>
      </c>
      <c r="B50" s="29">
        <v>2.37</v>
      </c>
      <c r="C50" s="29" t="s">
        <v>2</v>
      </c>
      <c r="D50" s="22"/>
      <c r="E50" s="27"/>
      <c r="F50" s="32">
        <v>596</v>
      </c>
      <c r="G50" s="32">
        <v>509</v>
      </c>
      <c r="H50" s="22"/>
      <c r="I50" s="27"/>
      <c r="J50" s="43">
        <v>56.7</v>
      </c>
      <c r="K50" s="43">
        <v>45.8</v>
      </c>
      <c r="L50" s="43" t="s">
        <v>2</v>
      </c>
      <c r="M50" s="43" t="s">
        <v>2</v>
      </c>
    </row>
    <row r="51" spans="1:13" ht="15.75">
      <c r="A51" s="21">
        <v>103</v>
      </c>
      <c r="B51" s="29">
        <v>2.38</v>
      </c>
      <c r="C51" s="29">
        <v>2.06</v>
      </c>
      <c r="D51" s="22"/>
      <c r="E51" s="22"/>
      <c r="F51" s="32">
        <v>594</v>
      </c>
      <c r="G51" s="32">
        <v>507</v>
      </c>
      <c r="H51" s="22"/>
      <c r="I51" s="22"/>
      <c r="J51" s="43">
        <v>56.3</v>
      </c>
      <c r="K51" s="43">
        <v>45.5</v>
      </c>
      <c r="L51" s="43" t="s">
        <v>2</v>
      </c>
      <c r="M51" s="43" t="s">
        <v>2</v>
      </c>
    </row>
    <row r="52" spans="1:13" ht="15.75">
      <c r="A52" s="21">
        <v>102</v>
      </c>
      <c r="B52" s="29">
        <v>2.39</v>
      </c>
      <c r="C52" s="29" t="s">
        <v>2</v>
      </c>
      <c r="D52" s="22"/>
      <c r="E52" s="27"/>
      <c r="F52" s="32">
        <v>592</v>
      </c>
      <c r="G52" s="32">
        <v>505</v>
      </c>
      <c r="H52" s="22"/>
      <c r="I52" s="27"/>
      <c r="J52" s="43">
        <v>55.9</v>
      </c>
      <c r="K52" s="43">
        <v>45.2</v>
      </c>
      <c r="L52" s="43">
        <v>8.6999999999999993</v>
      </c>
      <c r="M52" s="43">
        <v>9.8000000000000007</v>
      </c>
    </row>
    <row r="53" spans="1:13" ht="16.5" thickBot="1">
      <c r="A53" s="25">
        <v>101</v>
      </c>
      <c r="B53" s="30">
        <v>2.4</v>
      </c>
      <c r="C53" s="30">
        <v>2.0699999999999998</v>
      </c>
      <c r="D53" s="35"/>
      <c r="E53" s="26"/>
      <c r="F53" s="33">
        <v>590</v>
      </c>
      <c r="G53" s="33">
        <v>503</v>
      </c>
      <c r="H53" s="35"/>
      <c r="I53" s="26"/>
      <c r="J53" s="44">
        <v>55.5</v>
      </c>
      <c r="K53" s="44">
        <v>44.9</v>
      </c>
      <c r="L53" s="43" t="s">
        <v>2</v>
      </c>
      <c r="M53" s="43" t="s">
        <v>2</v>
      </c>
    </row>
    <row r="54" spans="1:13" ht="16.5" thickTop="1">
      <c r="A54" s="23">
        <v>100</v>
      </c>
      <c r="B54" s="28" t="s">
        <v>2</v>
      </c>
      <c r="C54" s="28" t="s">
        <v>2</v>
      </c>
      <c r="D54" s="24"/>
      <c r="E54" s="34"/>
      <c r="F54" s="31">
        <v>588</v>
      </c>
      <c r="G54" s="31">
        <v>501</v>
      </c>
      <c r="H54" s="24"/>
      <c r="I54" s="34"/>
      <c r="J54" s="42">
        <v>55.1</v>
      </c>
      <c r="K54" s="42">
        <v>44.6</v>
      </c>
      <c r="L54" s="43" t="s">
        <v>2</v>
      </c>
      <c r="M54" s="43" t="s">
        <v>2</v>
      </c>
    </row>
    <row r="55" spans="1:13" ht="15.75">
      <c r="A55" s="21">
        <v>99</v>
      </c>
      <c r="B55" s="29">
        <v>2.41</v>
      </c>
      <c r="C55" s="29">
        <v>2.08</v>
      </c>
      <c r="D55" s="22"/>
      <c r="E55" s="22"/>
      <c r="F55" s="32">
        <v>586</v>
      </c>
      <c r="G55" s="32">
        <v>499</v>
      </c>
      <c r="H55" s="22"/>
      <c r="I55" s="22"/>
      <c r="J55" s="43">
        <v>54.7</v>
      </c>
      <c r="K55" s="43">
        <v>44.3</v>
      </c>
      <c r="L55" s="43">
        <v>8.8000000000000007</v>
      </c>
      <c r="M55" s="43">
        <v>9.9</v>
      </c>
    </row>
    <row r="56" spans="1:13" ht="15.75">
      <c r="A56" s="21">
        <v>98</v>
      </c>
      <c r="B56" s="29">
        <v>2.42</v>
      </c>
      <c r="C56" s="29" t="s">
        <v>2</v>
      </c>
      <c r="D56" s="22"/>
      <c r="E56" s="27"/>
      <c r="F56" s="32">
        <v>584</v>
      </c>
      <c r="G56" s="32">
        <v>497</v>
      </c>
      <c r="H56" s="22"/>
      <c r="I56" s="27"/>
      <c r="J56" s="43">
        <v>54.3</v>
      </c>
      <c r="K56" s="43">
        <v>44</v>
      </c>
      <c r="L56" s="43" t="s">
        <v>2</v>
      </c>
      <c r="M56" s="43" t="s">
        <v>2</v>
      </c>
    </row>
    <row r="57" spans="1:13" ht="15.75">
      <c r="A57" s="21">
        <v>97</v>
      </c>
      <c r="B57" s="29">
        <v>2.4300000000000002</v>
      </c>
      <c r="C57" s="29">
        <v>2.09</v>
      </c>
      <c r="D57" s="27"/>
      <c r="E57" s="22"/>
      <c r="F57" s="32">
        <v>582</v>
      </c>
      <c r="G57" s="32">
        <v>495</v>
      </c>
      <c r="H57" s="27"/>
      <c r="I57" s="22"/>
      <c r="J57" s="43">
        <v>53.9</v>
      </c>
      <c r="K57" s="43">
        <v>43.7</v>
      </c>
      <c r="L57" s="43" t="s">
        <v>2</v>
      </c>
      <c r="M57" s="43" t="s">
        <v>2</v>
      </c>
    </row>
    <row r="58" spans="1:13" ht="16.5" thickBot="1">
      <c r="A58" s="25">
        <v>96</v>
      </c>
      <c r="B58" s="30">
        <v>2.44</v>
      </c>
      <c r="C58" s="30" t="s">
        <v>2</v>
      </c>
      <c r="D58" s="26"/>
      <c r="E58" s="35"/>
      <c r="F58" s="33">
        <v>580</v>
      </c>
      <c r="G58" s="33">
        <v>493</v>
      </c>
      <c r="H58" s="26"/>
      <c r="I58" s="35"/>
      <c r="J58" s="44">
        <v>53.5</v>
      </c>
      <c r="K58" s="44">
        <v>43.4</v>
      </c>
      <c r="L58" s="44">
        <v>8.9</v>
      </c>
      <c r="M58" s="44">
        <v>10</v>
      </c>
    </row>
    <row r="59" spans="1:13" ht="16.5" thickTop="1">
      <c r="A59" s="23">
        <v>95</v>
      </c>
      <c r="B59" s="28" t="s">
        <v>2</v>
      </c>
      <c r="C59" s="28">
        <v>2.1</v>
      </c>
      <c r="D59" s="24"/>
      <c r="E59" s="24"/>
      <c r="F59" s="31">
        <v>578</v>
      </c>
      <c r="G59" s="31">
        <v>491</v>
      </c>
      <c r="H59" s="24"/>
      <c r="I59" s="24"/>
      <c r="J59" s="42">
        <v>53.1</v>
      </c>
      <c r="K59" s="42">
        <v>43.1</v>
      </c>
      <c r="L59" s="43" t="s">
        <v>2</v>
      </c>
      <c r="M59" s="43" t="s">
        <v>2</v>
      </c>
    </row>
    <row r="60" spans="1:13" ht="15.75">
      <c r="A60" s="21">
        <v>94</v>
      </c>
      <c r="B60" s="29">
        <v>2.4500000000000002</v>
      </c>
      <c r="C60" s="29" t="s">
        <v>2</v>
      </c>
      <c r="D60" s="22"/>
      <c r="E60" s="27"/>
      <c r="F60" s="32">
        <v>576</v>
      </c>
      <c r="G60" s="32">
        <v>489</v>
      </c>
      <c r="H60" s="22"/>
      <c r="I60" s="27"/>
      <c r="J60" s="43">
        <v>52.7</v>
      </c>
      <c r="K60" s="43">
        <v>42.8</v>
      </c>
      <c r="L60" s="43" t="s">
        <v>2</v>
      </c>
      <c r="M60" s="43" t="s">
        <v>2</v>
      </c>
    </row>
    <row r="61" spans="1:13" ht="15.75">
      <c r="A61" s="21">
        <v>93</v>
      </c>
      <c r="B61" s="29">
        <v>2.46</v>
      </c>
      <c r="C61" s="29">
        <v>2.11</v>
      </c>
      <c r="D61" s="27"/>
      <c r="E61" s="22"/>
      <c r="F61" s="32">
        <v>574</v>
      </c>
      <c r="G61" s="32">
        <v>487</v>
      </c>
      <c r="H61" s="27"/>
      <c r="I61" s="22"/>
      <c r="J61" s="43">
        <v>52.3</v>
      </c>
      <c r="K61" s="43">
        <v>42.5</v>
      </c>
      <c r="L61" s="43">
        <v>9</v>
      </c>
      <c r="M61" s="43">
        <v>10.1</v>
      </c>
    </row>
    <row r="62" spans="1:13" ht="15.75">
      <c r="A62" s="21">
        <v>92</v>
      </c>
      <c r="B62" s="29">
        <v>2.4700000000000002</v>
      </c>
      <c r="C62" s="29" t="s">
        <v>2</v>
      </c>
      <c r="D62" s="22"/>
      <c r="E62" s="27"/>
      <c r="F62" s="32">
        <v>572</v>
      </c>
      <c r="G62" s="32">
        <v>485</v>
      </c>
      <c r="H62" s="22"/>
      <c r="I62" s="27"/>
      <c r="J62" s="43">
        <v>51.9</v>
      </c>
      <c r="K62" s="43">
        <v>42.2</v>
      </c>
      <c r="L62" s="43" t="s">
        <v>2</v>
      </c>
      <c r="M62" s="43" t="s">
        <v>2</v>
      </c>
    </row>
    <row r="63" spans="1:13" ht="16.5" thickBot="1">
      <c r="A63" s="25">
        <v>91</v>
      </c>
      <c r="B63" s="30">
        <v>2.48</v>
      </c>
      <c r="C63" s="30">
        <v>2.12</v>
      </c>
      <c r="D63" s="26"/>
      <c r="E63" s="26"/>
      <c r="F63" s="33">
        <v>570</v>
      </c>
      <c r="G63" s="33">
        <v>483</v>
      </c>
      <c r="H63" s="26"/>
      <c r="I63" s="26"/>
      <c r="J63" s="44">
        <v>51.5</v>
      </c>
      <c r="K63" s="44">
        <v>41.9</v>
      </c>
      <c r="L63" s="43" t="s">
        <v>2</v>
      </c>
      <c r="M63" s="43" t="s">
        <v>2</v>
      </c>
    </row>
    <row r="64" spans="1:13" ht="16.5" thickTop="1">
      <c r="A64" s="23">
        <v>90</v>
      </c>
      <c r="B64" s="28" t="s">
        <v>2</v>
      </c>
      <c r="C64" s="28" t="s">
        <v>2</v>
      </c>
      <c r="D64" s="24"/>
      <c r="E64" s="34"/>
      <c r="F64" s="31">
        <v>568</v>
      </c>
      <c r="G64" s="31">
        <v>481</v>
      </c>
      <c r="H64" s="24"/>
      <c r="I64" s="34"/>
      <c r="J64" s="42">
        <v>51.1</v>
      </c>
      <c r="K64" s="42">
        <v>41.6</v>
      </c>
      <c r="L64" s="42">
        <v>9.1</v>
      </c>
      <c r="M64" s="42">
        <v>10.199999999999999</v>
      </c>
    </row>
    <row r="65" spans="1:13" ht="15.75">
      <c r="A65" s="21">
        <v>89</v>
      </c>
      <c r="B65" s="29">
        <v>2.4900000000000002</v>
      </c>
      <c r="C65" s="29">
        <v>2.13</v>
      </c>
      <c r="D65" s="22"/>
      <c r="E65" s="22"/>
      <c r="F65" s="32">
        <v>566</v>
      </c>
      <c r="G65" s="32">
        <v>479</v>
      </c>
      <c r="H65" s="22"/>
      <c r="I65" s="22"/>
      <c r="J65" s="43">
        <v>50.7</v>
      </c>
      <c r="K65" s="43">
        <v>41.3</v>
      </c>
      <c r="L65" s="43" t="s">
        <v>2</v>
      </c>
      <c r="M65" s="43" t="s">
        <v>2</v>
      </c>
    </row>
    <row r="66" spans="1:13" ht="15.75">
      <c r="A66" s="21">
        <v>88</v>
      </c>
      <c r="B66" s="29">
        <v>2.5</v>
      </c>
      <c r="C66" s="29" t="s">
        <v>2</v>
      </c>
      <c r="D66" s="22"/>
      <c r="E66" s="27"/>
      <c r="F66" s="32">
        <v>564</v>
      </c>
      <c r="G66" s="32">
        <v>477</v>
      </c>
      <c r="H66" s="22"/>
      <c r="I66" s="27"/>
      <c r="J66" s="43">
        <v>50.3</v>
      </c>
      <c r="K66" s="43">
        <v>41</v>
      </c>
      <c r="L66" s="43" t="s">
        <v>2</v>
      </c>
      <c r="M66" s="43" t="s">
        <v>2</v>
      </c>
    </row>
    <row r="67" spans="1:13" ht="15.75">
      <c r="A67" s="21">
        <v>87</v>
      </c>
      <c r="B67" s="29">
        <v>2.5099999999999998</v>
      </c>
      <c r="C67" s="29">
        <v>2.14</v>
      </c>
      <c r="D67" s="22"/>
      <c r="E67" s="22"/>
      <c r="F67" s="32">
        <v>562</v>
      </c>
      <c r="G67" s="32">
        <v>475</v>
      </c>
      <c r="H67" s="22"/>
      <c r="I67" s="22"/>
      <c r="J67" s="43">
        <v>49.9</v>
      </c>
      <c r="K67" s="43">
        <v>40.700000000000003</v>
      </c>
      <c r="L67" s="43">
        <v>9.1999999999999993</v>
      </c>
      <c r="M67" s="43">
        <v>10.3</v>
      </c>
    </row>
    <row r="68" spans="1:13" ht="16.5" thickBot="1">
      <c r="A68" s="25">
        <v>86</v>
      </c>
      <c r="B68" s="30">
        <v>2.52</v>
      </c>
      <c r="C68" s="30" t="s">
        <v>2</v>
      </c>
      <c r="D68" s="26"/>
      <c r="E68" s="35"/>
      <c r="F68" s="33">
        <v>559</v>
      </c>
      <c r="G68" s="33">
        <v>473</v>
      </c>
      <c r="H68" s="26"/>
      <c r="I68" s="35"/>
      <c r="J68" s="44">
        <v>49.5</v>
      </c>
      <c r="K68" s="44">
        <v>40.4</v>
      </c>
      <c r="L68" s="43" t="s">
        <v>2</v>
      </c>
      <c r="M68" s="43" t="s">
        <v>2</v>
      </c>
    </row>
    <row r="69" spans="1:13" ht="16.5" thickTop="1">
      <c r="A69" s="23">
        <v>85</v>
      </c>
      <c r="B69" s="28" t="s">
        <v>2</v>
      </c>
      <c r="C69" s="28">
        <v>2.15</v>
      </c>
      <c r="D69" s="24"/>
      <c r="E69" s="24"/>
      <c r="F69" s="31">
        <v>556</v>
      </c>
      <c r="G69" s="31">
        <v>471</v>
      </c>
      <c r="H69" s="24"/>
      <c r="I69" s="24"/>
      <c r="J69" s="42">
        <v>49.1</v>
      </c>
      <c r="K69" s="42">
        <v>40.1</v>
      </c>
      <c r="L69" s="43" t="s">
        <v>2</v>
      </c>
      <c r="M69" s="43" t="s">
        <v>2</v>
      </c>
    </row>
    <row r="70" spans="1:13" ht="15.75">
      <c r="A70" s="21">
        <v>84</v>
      </c>
      <c r="B70" s="29">
        <v>2.5299999999999998</v>
      </c>
      <c r="C70" s="29" t="s">
        <v>2</v>
      </c>
      <c r="D70" s="22"/>
      <c r="E70" s="27"/>
      <c r="F70" s="32">
        <v>553</v>
      </c>
      <c r="G70" s="32">
        <v>469</v>
      </c>
      <c r="H70" s="22"/>
      <c r="I70" s="27"/>
      <c r="J70" s="43">
        <v>48.7</v>
      </c>
      <c r="K70" s="43">
        <v>39.700000000000003</v>
      </c>
      <c r="L70" s="43">
        <v>9.3000000000000007</v>
      </c>
      <c r="M70" s="43">
        <v>10.4</v>
      </c>
    </row>
    <row r="71" spans="1:13" ht="15.75">
      <c r="A71" s="21">
        <v>83</v>
      </c>
      <c r="B71" s="29">
        <v>2.54</v>
      </c>
      <c r="C71" s="29">
        <v>2.16</v>
      </c>
      <c r="D71" s="22"/>
      <c r="E71" s="22"/>
      <c r="F71" s="32">
        <v>550</v>
      </c>
      <c r="G71" s="32">
        <v>467</v>
      </c>
      <c r="H71" s="22"/>
      <c r="I71" s="22"/>
      <c r="J71" s="43">
        <v>48.3</v>
      </c>
      <c r="K71" s="43">
        <v>39.299999999999997</v>
      </c>
      <c r="L71" s="43" t="s">
        <v>2</v>
      </c>
      <c r="M71" s="43" t="s">
        <v>2</v>
      </c>
    </row>
    <row r="72" spans="1:13" ht="15.75">
      <c r="A72" s="21">
        <v>82</v>
      </c>
      <c r="B72" s="29">
        <v>2.5499999999999998</v>
      </c>
      <c r="C72" s="29" t="s">
        <v>2</v>
      </c>
      <c r="D72" s="22"/>
      <c r="E72" s="27"/>
      <c r="F72" s="32">
        <v>547</v>
      </c>
      <c r="G72" s="32">
        <v>465</v>
      </c>
      <c r="H72" s="22"/>
      <c r="I72" s="27"/>
      <c r="J72" s="43">
        <v>47.9</v>
      </c>
      <c r="K72" s="43">
        <v>38.9</v>
      </c>
      <c r="L72" s="43" t="s">
        <v>2</v>
      </c>
      <c r="M72" s="43" t="s">
        <v>2</v>
      </c>
    </row>
    <row r="73" spans="1:13" ht="16.5" thickBot="1">
      <c r="A73" s="25">
        <v>81</v>
      </c>
      <c r="B73" s="30">
        <v>2.56</v>
      </c>
      <c r="C73" s="30">
        <v>2.17</v>
      </c>
      <c r="D73" s="26"/>
      <c r="E73" s="26"/>
      <c r="F73" s="33">
        <v>544</v>
      </c>
      <c r="G73" s="33">
        <v>463</v>
      </c>
      <c r="H73" s="26"/>
      <c r="I73" s="26"/>
      <c r="J73" s="44">
        <v>47.5</v>
      </c>
      <c r="K73" s="44">
        <v>38.5</v>
      </c>
      <c r="L73" s="44">
        <v>9.4</v>
      </c>
      <c r="M73" s="44">
        <v>10.5</v>
      </c>
    </row>
    <row r="74" spans="1:13" ht="16.5" thickTop="1">
      <c r="A74" s="23">
        <v>80</v>
      </c>
      <c r="B74" s="28" t="s">
        <v>2</v>
      </c>
      <c r="C74" s="28"/>
      <c r="D74" s="34"/>
      <c r="E74" s="34"/>
      <c r="F74" s="31">
        <v>541</v>
      </c>
      <c r="G74" s="31">
        <v>461</v>
      </c>
      <c r="H74" s="34"/>
      <c r="I74" s="34"/>
      <c r="J74" s="42">
        <v>47.1</v>
      </c>
      <c r="K74" s="42">
        <v>38.1</v>
      </c>
      <c r="L74" s="43" t="s">
        <v>2</v>
      </c>
      <c r="M74" s="43" t="s">
        <v>2</v>
      </c>
    </row>
    <row r="75" spans="1:13" ht="15.75">
      <c r="A75" s="21">
        <v>79</v>
      </c>
      <c r="B75" s="29">
        <v>2.57</v>
      </c>
      <c r="C75" s="29">
        <v>2.1800000000000002</v>
      </c>
      <c r="D75" s="27"/>
      <c r="E75" s="27"/>
      <c r="F75" s="32">
        <v>538</v>
      </c>
      <c r="G75" s="32">
        <v>459</v>
      </c>
      <c r="H75" s="27"/>
      <c r="I75" s="27"/>
      <c r="J75" s="43">
        <v>46.7</v>
      </c>
      <c r="K75" s="43">
        <v>37.700000000000003</v>
      </c>
      <c r="L75" s="43" t="s">
        <v>2</v>
      </c>
      <c r="M75" s="43" t="s">
        <v>2</v>
      </c>
    </row>
    <row r="76" spans="1:13" ht="15.75">
      <c r="A76" s="21">
        <v>78</v>
      </c>
      <c r="B76" s="29">
        <v>2.58</v>
      </c>
      <c r="C76" s="29" t="s">
        <v>2</v>
      </c>
      <c r="D76" s="27"/>
      <c r="E76" s="27"/>
      <c r="F76" s="32">
        <v>535</v>
      </c>
      <c r="G76" s="32">
        <v>457</v>
      </c>
      <c r="H76" s="27"/>
      <c r="I76" s="27"/>
      <c r="J76" s="43">
        <v>46.3</v>
      </c>
      <c r="K76" s="43">
        <v>37.299999999999997</v>
      </c>
      <c r="L76" s="43">
        <v>9.5</v>
      </c>
      <c r="M76" s="43">
        <v>10.6</v>
      </c>
    </row>
    <row r="77" spans="1:13" ht="15.75">
      <c r="A77" s="21">
        <v>77</v>
      </c>
      <c r="B77" s="29">
        <v>2.59</v>
      </c>
      <c r="C77" s="29">
        <v>2.19</v>
      </c>
      <c r="D77" s="27"/>
      <c r="E77" s="27"/>
      <c r="F77" s="32">
        <v>532</v>
      </c>
      <c r="G77" s="32">
        <v>455</v>
      </c>
      <c r="H77" s="27"/>
      <c r="I77" s="27"/>
      <c r="J77" s="43">
        <v>45.9</v>
      </c>
      <c r="K77" s="43">
        <v>36.9</v>
      </c>
      <c r="L77" s="43" t="s">
        <v>2</v>
      </c>
      <c r="M77" s="43" t="s">
        <v>2</v>
      </c>
    </row>
    <row r="78" spans="1:13" ht="16.5" thickBot="1">
      <c r="A78" s="25">
        <v>76</v>
      </c>
      <c r="B78" s="30">
        <v>3</v>
      </c>
      <c r="C78" s="30" t="s">
        <v>2</v>
      </c>
      <c r="D78" s="26"/>
      <c r="E78" s="35"/>
      <c r="F78" s="33">
        <v>529</v>
      </c>
      <c r="G78" s="33">
        <v>453</v>
      </c>
      <c r="H78" s="26"/>
      <c r="I78" s="35"/>
      <c r="J78" s="44">
        <v>45.5</v>
      </c>
      <c r="K78" s="44">
        <v>36.5</v>
      </c>
      <c r="L78" s="43" t="s">
        <v>2</v>
      </c>
      <c r="M78" s="43" t="s">
        <v>2</v>
      </c>
    </row>
    <row r="79" spans="1:13" ht="16.5" thickTop="1">
      <c r="A79" s="23">
        <v>75</v>
      </c>
      <c r="B79" s="28" t="s">
        <v>2</v>
      </c>
      <c r="C79" s="28">
        <v>2.2000000000000002</v>
      </c>
      <c r="D79" s="34"/>
      <c r="E79" s="34"/>
      <c r="F79" s="31">
        <v>526</v>
      </c>
      <c r="G79" s="31">
        <v>451</v>
      </c>
      <c r="H79" s="34"/>
      <c r="I79" s="34"/>
      <c r="J79" s="42">
        <v>45.1</v>
      </c>
      <c r="K79" s="42">
        <v>36.1</v>
      </c>
      <c r="L79" s="42">
        <v>9.6</v>
      </c>
      <c r="M79" s="42">
        <v>10.7</v>
      </c>
    </row>
    <row r="80" spans="1:13" ht="15.75">
      <c r="A80" s="21">
        <v>74</v>
      </c>
      <c r="B80" s="29">
        <v>3.01</v>
      </c>
      <c r="C80" s="29" t="s">
        <v>2</v>
      </c>
      <c r="D80" s="22"/>
      <c r="E80" s="27"/>
      <c r="F80" s="32">
        <v>523</v>
      </c>
      <c r="G80" s="32">
        <v>449</v>
      </c>
      <c r="H80" s="22"/>
      <c r="I80" s="27"/>
      <c r="J80" s="43">
        <v>44.7</v>
      </c>
      <c r="K80" s="43">
        <v>35.700000000000003</v>
      </c>
      <c r="L80" s="43" t="s">
        <v>2</v>
      </c>
      <c r="M80" s="43" t="s">
        <v>2</v>
      </c>
    </row>
    <row r="81" spans="1:13" ht="15.75">
      <c r="A81" s="21">
        <v>73</v>
      </c>
      <c r="B81" s="29">
        <v>3.02</v>
      </c>
      <c r="C81" s="29">
        <v>2.21</v>
      </c>
      <c r="D81" s="27"/>
      <c r="E81" s="27"/>
      <c r="F81" s="32">
        <v>520</v>
      </c>
      <c r="G81" s="32">
        <v>447</v>
      </c>
      <c r="H81" s="27"/>
      <c r="I81" s="27"/>
      <c r="J81" s="43">
        <v>44.3</v>
      </c>
      <c r="K81" s="43">
        <v>35.299999999999997</v>
      </c>
      <c r="L81" s="43" t="s">
        <v>2</v>
      </c>
      <c r="M81" s="43" t="s">
        <v>2</v>
      </c>
    </row>
    <row r="82" spans="1:13" ht="15.75">
      <c r="A82" s="21">
        <v>72</v>
      </c>
      <c r="B82" s="29">
        <v>3.03</v>
      </c>
      <c r="C82" s="29" t="s">
        <v>2</v>
      </c>
      <c r="D82" s="22"/>
      <c r="E82" s="27"/>
      <c r="F82" s="32">
        <v>517</v>
      </c>
      <c r="G82" s="32">
        <v>445</v>
      </c>
      <c r="H82" s="22"/>
      <c r="I82" s="27"/>
      <c r="J82" s="43">
        <v>43.9</v>
      </c>
      <c r="K82" s="43">
        <v>34.9</v>
      </c>
      <c r="L82" s="43">
        <v>9.6999999999999993</v>
      </c>
      <c r="M82" s="43">
        <v>10.8</v>
      </c>
    </row>
    <row r="83" spans="1:13" ht="16.5" thickBot="1">
      <c r="A83" s="25">
        <v>71</v>
      </c>
      <c r="B83" s="30">
        <v>3.04</v>
      </c>
      <c r="C83" s="30">
        <v>2.2200000000000002</v>
      </c>
      <c r="D83" s="35"/>
      <c r="E83" s="35"/>
      <c r="F83" s="33">
        <v>514</v>
      </c>
      <c r="G83" s="33">
        <v>443</v>
      </c>
      <c r="H83" s="35"/>
      <c r="I83" s="35"/>
      <c r="J83" s="44">
        <v>43.5</v>
      </c>
      <c r="K83" s="44">
        <v>34.5</v>
      </c>
      <c r="L83" s="43" t="s">
        <v>2</v>
      </c>
      <c r="M83" s="43" t="s">
        <v>2</v>
      </c>
    </row>
    <row r="84" spans="1:13" ht="16.5" thickTop="1">
      <c r="A84" s="23">
        <v>70</v>
      </c>
      <c r="B84" s="28" t="s">
        <v>2</v>
      </c>
      <c r="C84" s="28" t="s">
        <v>2</v>
      </c>
      <c r="D84" s="24"/>
      <c r="E84" s="34"/>
      <c r="F84" s="31">
        <v>511</v>
      </c>
      <c r="G84" s="31">
        <v>441</v>
      </c>
      <c r="H84" s="24"/>
      <c r="I84" s="34"/>
      <c r="J84" s="42">
        <v>43.1</v>
      </c>
      <c r="K84" s="42">
        <v>34.1</v>
      </c>
      <c r="L84" s="43" t="s">
        <v>2</v>
      </c>
      <c r="M84" s="43" t="s">
        <v>2</v>
      </c>
    </row>
    <row r="85" spans="1:13" ht="15.75">
      <c r="A85" s="21">
        <v>69</v>
      </c>
      <c r="B85" s="29">
        <v>3.05</v>
      </c>
      <c r="C85" s="29">
        <v>2.23</v>
      </c>
      <c r="D85" s="27"/>
      <c r="E85" s="27"/>
      <c r="F85" s="32">
        <v>508</v>
      </c>
      <c r="G85" s="32">
        <v>439</v>
      </c>
      <c r="H85" s="27"/>
      <c r="I85" s="27"/>
      <c r="J85" s="43">
        <v>42.7</v>
      </c>
      <c r="K85" s="43">
        <v>33.700000000000003</v>
      </c>
      <c r="L85" s="43">
        <v>9.8000000000000007</v>
      </c>
      <c r="M85" s="43">
        <v>10.9</v>
      </c>
    </row>
    <row r="86" spans="1:13" ht="15.75">
      <c r="A86" s="21">
        <v>68</v>
      </c>
      <c r="B86" s="29">
        <v>3.06</v>
      </c>
      <c r="C86" s="29" t="s">
        <v>2</v>
      </c>
      <c r="D86" s="22"/>
      <c r="E86" s="27"/>
      <c r="F86" s="32">
        <v>505</v>
      </c>
      <c r="G86" s="32">
        <v>437</v>
      </c>
      <c r="H86" s="22"/>
      <c r="I86" s="27"/>
      <c r="J86" s="43">
        <v>42.3</v>
      </c>
      <c r="K86" s="43">
        <v>33.299999999999997</v>
      </c>
      <c r="L86" s="43" t="s">
        <v>2</v>
      </c>
      <c r="M86" s="43" t="s">
        <v>2</v>
      </c>
    </row>
    <row r="87" spans="1:13" ht="15.75">
      <c r="A87" s="21">
        <v>67</v>
      </c>
      <c r="B87" s="29">
        <v>3.07</v>
      </c>
      <c r="C87" s="29">
        <v>2.2400000000000002</v>
      </c>
      <c r="D87" s="27"/>
      <c r="E87" s="27"/>
      <c r="F87" s="32">
        <v>502</v>
      </c>
      <c r="G87" s="32">
        <v>435</v>
      </c>
      <c r="H87" s="27"/>
      <c r="I87" s="27"/>
      <c r="J87" s="43">
        <v>41.9</v>
      </c>
      <c r="K87" s="43">
        <v>32.9</v>
      </c>
      <c r="L87" s="43" t="s">
        <v>2</v>
      </c>
      <c r="M87" s="43" t="s">
        <v>2</v>
      </c>
    </row>
    <row r="88" spans="1:13" ht="16.5" thickBot="1">
      <c r="A88" s="25">
        <v>66</v>
      </c>
      <c r="B88" s="30">
        <v>3.08</v>
      </c>
      <c r="C88" s="30" t="s">
        <v>2</v>
      </c>
      <c r="D88" s="26"/>
      <c r="E88" s="35"/>
      <c r="F88" s="33">
        <v>499</v>
      </c>
      <c r="G88" s="33">
        <v>433</v>
      </c>
      <c r="H88" s="26"/>
      <c r="I88" s="35"/>
      <c r="J88" s="44">
        <v>41.5</v>
      </c>
      <c r="K88" s="44">
        <v>32.5</v>
      </c>
      <c r="L88" s="44">
        <v>9.9</v>
      </c>
      <c r="M88" s="44">
        <v>11</v>
      </c>
    </row>
    <row r="89" spans="1:13" ht="16.5" thickTop="1">
      <c r="A89" s="23">
        <v>65</v>
      </c>
      <c r="B89" s="28" t="s">
        <v>2</v>
      </c>
      <c r="C89" s="28">
        <v>2.25</v>
      </c>
      <c r="D89" s="24"/>
      <c r="E89" s="24"/>
      <c r="F89" s="31">
        <v>496</v>
      </c>
      <c r="G89" s="31">
        <v>431</v>
      </c>
      <c r="H89" s="24"/>
      <c r="I89" s="24"/>
      <c r="J89" s="42">
        <v>41.1</v>
      </c>
      <c r="K89" s="42">
        <v>32.1</v>
      </c>
      <c r="L89" s="43" t="s">
        <v>2</v>
      </c>
      <c r="M89" s="43" t="s">
        <v>2</v>
      </c>
    </row>
    <row r="90" spans="1:13" ht="15.75">
      <c r="A90" s="21">
        <v>64</v>
      </c>
      <c r="B90" s="29">
        <v>3.09</v>
      </c>
      <c r="C90" s="29" t="s">
        <v>2</v>
      </c>
      <c r="D90" s="27"/>
      <c r="E90" s="27"/>
      <c r="F90" s="32">
        <v>493</v>
      </c>
      <c r="G90" s="32">
        <v>429</v>
      </c>
      <c r="H90" s="27"/>
      <c r="I90" s="27"/>
      <c r="J90" s="43">
        <v>40.700000000000003</v>
      </c>
      <c r="K90" s="43">
        <v>31.7</v>
      </c>
      <c r="L90" s="43" t="s">
        <v>2</v>
      </c>
      <c r="M90" s="43" t="s">
        <v>2</v>
      </c>
    </row>
    <row r="91" spans="1:13" ht="15.75">
      <c r="A91" s="21">
        <v>63</v>
      </c>
      <c r="B91" s="29">
        <v>3.1</v>
      </c>
      <c r="C91" s="29">
        <v>2.2599999999999998</v>
      </c>
      <c r="D91" s="22"/>
      <c r="E91" s="22"/>
      <c r="F91" s="32">
        <v>490</v>
      </c>
      <c r="G91" s="32">
        <v>427</v>
      </c>
      <c r="H91" s="22"/>
      <c r="I91" s="22"/>
      <c r="J91" s="43">
        <v>40.299999999999997</v>
      </c>
      <c r="K91" s="43">
        <v>31.3</v>
      </c>
      <c r="L91" s="43">
        <v>10</v>
      </c>
      <c r="M91" s="43">
        <v>11.1</v>
      </c>
    </row>
    <row r="92" spans="1:13" ht="15.75">
      <c r="A92" s="21">
        <v>62</v>
      </c>
      <c r="B92" s="29">
        <v>3.11</v>
      </c>
      <c r="C92" s="29" t="s">
        <v>2</v>
      </c>
      <c r="D92" s="22"/>
      <c r="E92" s="27"/>
      <c r="F92" s="32">
        <v>487</v>
      </c>
      <c r="G92" s="32">
        <v>425</v>
      </c>
      <c r="H92" s="22"/>
      <c r="I92" s="27"/>
      <c r="J92" s="43">
        <v>39.9</v>
      </c>
      <c r="K92" s="43">
        <v>30.9</v>
      </c>
      <c r="L92" s="43" t="s">
        <v>2</v>
      </c>
      <c r="M92" s="43" t="s">
        <v>2</v>
      </c>
    </row>
    <row r="93" spans="1:13" ht="16.5" thickBot="1">
      <c r="A93" s="25">
        <v>61</v>
      </c>
      <c r="B93" s="30">
        <v>3.12</v>
      </c>
      <c r="C93" s="30">
        <v>2.27</v>
      </c>
      <c r="D93" s="26"/>
      <c r="E93" s="26"/>
      <c r="F93" s="33">
        <v>484</v>
      </c>
      <c r="G93" s="33">
        <v>423</v>
      </c>
      <c r="H93" s="26"/>
      <c r="I93" s="26"/>
      <c r="J93" s="44">
        <v>39.5</v>
      </c>
      <c r="K93" s="44">
        <v>30.5</v>
      </c>
      <c r="L93" s="43" t="s">
        <v>2</v>
      </c>
      <c r="M93" s="43" t="s">
        <v>2</v>
      </c>
    </row>
    <row r="94" spans="1:13" ht="16.5" thickTop="1">
      <c r="A94" s="23">
        <v>60</v>
      </c>
      <c r="B94" s="28" t="s">
        <v>2</v>
      </c>
      <c r="C94" s="28" t="s">
        <v>2</v>
      </c>
      <c r="D94" s="34"/>
      <c r="E94" s="34"/>
      <c r="F94" s="31">
        <v>481</v>
      </c>
      <c r="G94" s="31">
        <v>421</v>
      </c>
      <c r="H94" s="34"/>
      <c r="I94" s="34"/>
      <c r="J94" s="42">
        <v>39.1</v>
      </c>
      <c r="K94" s="42">
        <v>30.1</v>
      </c>
      <c r="L94" s="42">
        <v>10.1</v>
      </c>
      <c r="M94" s="42">
        <v>11.2</v>
      </c>
    </row>
    <row r="95" spans="1:13" ht="15.75">
      <c r="A95" s="21">
        <v>59</v>
      </c>
      <c r="B95" s="29">
        <v>3.13</v>
      </c>
      <c r="C95" s="29">
        <v>2.2799999999999998</v>
      </c>
      <c r="D95" s="22"/>
      <c r="E95" s="22"/>
      <c r="F95" s="32">
        <v>478</v>
      </c>
      <c r="G95" s="32">
        <v>419</v>
      </c>
      <c r="H95" s="22"/>
      <c r="I95" s="22"/>
      <c r="J95" s="43">
        <v>38.700000000000003</v>
      </c>
      <c r="K95" s="43">
        <v>29.7</v>
      </c>
      <c r="L95" s="43" t="s">
        <v>2</v>
      </c>
      <c r="M95" s="43" t="s">
        <v>2</v>
      </c>
    </row>
    <row r="96" spans="1:13" ht="15.75">
      <c r="A96" s="21">
        <v>58</v>
      </c>
      <c r="B96" s="29">
        <v>3.14</v>
      </c>
      <c r="C96" s="29" t="s">
        <v>2</v>
      </c>
      <c r="D96" s="22"/>
      <c r="E96" s="22"/>
      <c r="F96" s="32">
        <v>475</v>
      </c>
      <c r="G96" s="32">
        <v>417</v>
      </c>
      <c r="H96" s="22"/>
      <c r="I96" s="22"/>
      <c r="J96" s="43">
        <v>38.299999999999997</v>
      </c>
      <c r="K96" s="43">
        <v>29.3</v>
      </c>
      <c r="L96" s="43" t="s">
        <v>2</v>
      </c>
      <c r="M96" s="43" t="s">
        <v>2</v>
      </c>
    </row>
    <row r="97" spans="1:13" ht="15.75">
      <c r="A97" s="21">
        <v>57</v>
      </c>
      <c r="B97" s="29">
        <v>3.15</v>
      </c>
      <c r="C97" s="29">
        <v>2.29</v>
      </c>
      <c r="D97" s="22"/>
      <c r="E97" s="27"/>
      <c r="F97" s="32">
        <v>472</v>
      </c>
      <c r="G97" s="32">
        <v>415</v>
      </c>
      <c r="H97" s="22"/>
      <c r="I97" s="27"/>
      <c r="J97" s="43">
        <v>37.9</v>
      </c>
      <c r="K97" s="43">
        <v>28.9</v>
      </c>
      <c r="L97" s="43">
        <v>10.199999999999999</v>
      </c>
      <c r="M97" s="43">
        <v>11.3</v>
      </c>
    </row>
    <row r="98" spans="1:13" ht="16.5" thickBot="1">
      <c r="A98" s="25">
        <v>56</v>
      </c>
      <c r="B98" s="30">
        <v>3.16</v>
      </c>
      <c r="C98" s="30" t="s">
        <v>2</v>
      </c>
      <c r="D98" s="26"/>
      <c r="E98" s="26"/>
      <c r="F98" s="33">
        <v>469</v>
      </c>
      <c r="G98" s="33">
        <v>413</v>
      </c>
      <c r="H98" s="26"/>
      <c r="I98" s="26"/>
      <c r="J98" s="44">
        <v>37.5</v>
      </c>
      <c r="K98" s="44">
        <v>28.5</v>
      </c>
      <c r="L98" s="43" t="s">
        <v>2</v>
      </c>
      <c r="M98" s="43" t="s">
        <v>2</v>
      </c>
    </row>
    <row r="99" spans="1:13" ht="16.5" thickTop="1">
      <c r="A99" s="23">
        <v>55</v>
      </c>
      <c r="B99" s="28" t="s">
        <v>2</v>
      </c>
      <c r="C99" s="28">
        <v>2.2999999999999998</v>
      </c>
      <c r="D99" s="24"/>
      <c r="E99" s="24"/>
      <c r="F99" s="31">
        <v>466</v>
      </c>
      <c r="G99" s="31">
        <v>411</v>
      </c>
      <c r="H99" s="24"/>
      <c r="I99" s="24"/>
      <c r="J99" s="42">
        <v>37.1</v>
      </c>
      <c r="K99" s="42">
        <v>28.1</v>
      </c>
      <c r="L99" s="43" t="s">
        <v>2</v>
      </c>
      <c r="M99" s="43" t="s">
        <v>2</v>
      </c>
    </row>
    <row r="100" spans="1:13" ht="15.75">
      <c r="A100" s="21">
        <v>54</v>
      </c>
      <c r="B100" s="29">
        <v>3.17</v>
      </c>
      <c r="C100" s="29" t="s">
        <v>2</v>
      </c>
      <c r="D100" s="27"/>
      <c r="E100" s="27"/>
      <c r="F100" s="32">
        <v>463</v>
      </c>
      <c r="G100" s="32">
        <v>408</v>
      </c>
      <c r="H100" s="27"/>
      <c r="I100" s="27"/>
      <c r="J100" s="43">
        <v>36.700000000000003</v>
      </c>
      <c r="K100" s="43">
        <v>27.7</v>
      </c>
      <c r="L100" s="43">
        <v>10.3</v>
      </c>
      <c r="M100" s="43">
        <v>11.4</v>
      </c>
    </row>
    <row r="101" spans="1:13" ht="15.75">
      <c r="A101" s="21">
        <v>53</v>
      </c>
      <c r="B101" s="29">
        <v>3.18</v>
      </c>
      <c r="C101" s="29">
        <v>2.31</v>
      </c>
      <c r="D101" s="22"/>
      <c r="E101" s="22"/>
      <c r="F101" s="32">
        <v>460</v>
      </c>
      <c r="G101" s="32">
        <v>405</v>
      </c>
      <c r="H101" s="22"/>
      <c r="I101" s="22"/>
      <c r="J101" s="43">
        <v>36.299999999999997</v>
      </c>
      <c r="K101" s="43">
        <v>27.3</v>
      </c>
      <c r="L101" s="43" t="s">
        <v>2</v>
      </c>
      <c r="M101" s="43" t="s">
        <v>2</v>
      </c>
    </row>
    <row r="102" spans="1:13" ht="15.75">
      <c r="A102" s="21">
        <v>52</v>
      </c>
      <c r="B102" s="29">
        <v>3.19</v>
      </c>
      <c r="C102" s="29" t="s">
        <v>2</v>
      </c>
      <c r="D102" s="22"/>
      <c r="E102" s="27"/>
      <c r="F102" s="32">
        <v>457</v>
      </c>
      <c r="G102" s="32">
        <v>402</v>
      </c>
      <c r="H102" s="22"/>
      <c r="I102" s="27"/>
      <c r="J102" s="43">
        <v>35.9</v>
      </c>
      <c r="K102" s="43">
        <v>26.9</v>
      </c>
      <c r="L102" s="43" t="s">
        <v>2</v>
      </c>
      <c r="M102" s="43" t="s">
        <v>2</v>
      </c>
    </row>
    <row r="103" spans="1:13" ht="16.5" thickBot="1">
      <c r="A103" s="25">
        <v>51</v>
      </c>
      <c r="B103" s="30">
        <v>3.2</v>
      </c>
      <c r="C103" s="30">
        <v>2.3199999999999998</v>
      </c>
      <c r="D103" s="26"/>
      <c r="E103" s="26"/>
      <c r="F103" s="33">
        <v>453</v>
      </c>
      <c r="G103" s="33">
        <v>399</v>
      </c>
      <c r="H103" s="26"/>
      <c r="I103" s="26"/>
      <c r="J103" s="44">
        <v>35.5</v>
      </c>
      <c r="K103" s="44">
        <v>26.5</v>
      </c>
      <c r="L103" s="44">
        <v>10.4</v>
      </c>
      <c r="M103" s="44">
        <v>11.5</v>
      </c>
    </row>
    <row r="104" spans="1:13" ht="16.5" thickTop="1">
      <c r="A104" s="23">
        <v>50</v>
      </c>
      <c r="B104" s="28" t="s">
        <v>2</v>
      </c>
      <c r="C104" s="28" t="s">
        <v>2</v>
      </c>
      <c r="D104" s="24"/>
      <c r="E104" s="34"/>
      <c r="F104" s="31">
        <v>449</v>
      </c>
      <c r="G104" s="31">
        <v>396</v>
      </c>
      <c r="H104" s="24"/>
      <c r="I104" s="34"/>
      <c r="J104" s="42">
        <v>35.1</v>
      </c>
      <c r="K104" s="42">
        <v>26.1</v>
      </c>
      <c r="L104" s="43" t="s">
        <v>2</v>
      </c>
      <c r="M104" s="43" t="s">
        <v>2</v>
      </c>
    </row>
    <row r="105" spans="1:13" ht="15.75">
      <c r="A105" s="21">
        <v>49</v>
      </c>
      <c r="B105" s="29">
        <v>3.21</v>
      </c>
      <c r="C105" s="29">
        <v>2.33</v>
      </c>
      <c r="D105" s="22"/>
      <c r="E105" s="22"/>
      <c r="F105" s="32">
        <v>445</v>
      </c>
      <c r="G105" s="32">
        <v>393</v>
      </c>
      <c r="H105" s="22"/>
      <c r="I105" s="22"/>
      <c r="J105" s="43">
        <v>34.700000000000003</v>
      </c>
      <c r="K105" s="43">
        <v>25.7</v>
      </c>
      <c r="L105" s="43" t="s">
        <v>2</v>
      </c>
      <c r="M105" s="43" t="s">
        <v>2</v>
      </c>
    </row>
    <row r="106" spans="1:13" ht="15.75">
      <c r="A106" s="21">
        <v>48</v>
      </c>
      <c r="B106" s="29">
        <v>3.22</v>
      </c>
      <c r="C106" s="29" t="s">
        <v>2</v>
      </c>
      <c r="D106" s="27"/>
      <c r="E106" s="27"/>
      <c r="F106" s="32">
        <v>441</v>
      </c>
      <c r="G106" s="32">
        <v>390</v>
      </c>
      <c r="H106" s="27"/>
      <c r="I106" s="27"/>
      <c r="J106" s="43">
        <v>34.299999999999997</v>
      </c>
      <c r="K106" s="43">
        <v>25.3</v>
      </c>
      <c r="L106" s="43">
        <v>10.5</v>
      </c>
      <c r="M106" s="43">
        <v>11.6</v>
      </c>
    </row>
    <row r="107" spans="1:13" ht="15.75">
      <c r="A107" s="21">
        <v>47</v>
      </c>
      <c r="B107" s="29">
        <v>3.23</v>
      </c>
      <c r="C107" s="29">
        <v>2.34</v>
      </c>
      <c r="D107" s="22"/>
      <c r="E107" s="22"/>
      <c r="F107" s="32">
        <v>437</v>
      </c>
      <c r="G107" s="32">
        <v>387</v>
      </c>
      <c r="H107" s="22"/>
      <c r="I107" s="22"/>
      <c r="J107" s="43">
        <v>33.9</v>
      </c>
      <c r="K107" s="43">
        <v>24.9</v>
      </c>
      <c r="L107" s="43" t="s">
        <v>2</v>
      </c>
      <c r="M107" s="43" t="s">
        <v>2</v>
      </c>
    </row>
    <row r="108" spans="1:13" ht="16.5" thickBot="1">
      <c r="A108" s="25">
        <v>46</v>
      </c>
      <c r="B108" s="30">
        <v>3.24</v>
      </c>
      <c r="C108" s="30" t="s">
        <v>2</v>
      </c>
      <c r="D108" s="26"/>
      <c r="E108" s="35"/>
      <c r="F108" s="33">
        <v>433</v>
      </c>
      <c r="G108" s="33">
        <v>384</v>
      </c>
      <c r="H108" s="26"/>
      <c r="I108" s="35"/>
      <c r="J108" s="44">
        <v>33.5</v>
      </c>
      <c r="K108" s="44">
        <v>24.5</v>
      </c>
      <c r="L108" s="43" t="s">
        <v>2</v>
      </c>
      <c r="M108" s="43" t="s">
        <v>2</v>
      </c>
    </row>
    <row r="109" spans="1:13" ht="16.5" thickTop="1">
      <c r="A109" s="23">
        <v>45</v>
      </c>
      <c r="B109" s="28" t="s">
        <v>2</v>
      </c>
      <c r="C109" s="28">
        <v>2.35</v>
      </c>
      <c r="D109" s="24"/>
      <c r="E109" s="34"/>
      <c r="F109" s="31">
        <v>429</v>
      </c>
      <c r="G109" s="31">
        <v>381</v>
      </c>
      <c r="H109" s="24"/>
      <c r="I109" s="34"/>
      <c r="J109" s="42">
        <v>33</v>
      </c>
      <c r="K109" s="42">
        <v>24.1</v>
      </c>
      <c r="L109" s="42">
        <v>10.6</v>
      </c>
      <c r="M109" s="42">
        <v>11.7</v>
      </c>
    </row>
    <row r="110" spans="1:13" ht="15.75">
      <c r="A110" s="21">
        <v>44</v>
      </c>
      <c r="B110" s="29">
        <v>3.25</v>
      </c>
      <c r="C110" s="29" t="s">
        <v>2</v>
      </c>
      <c r="D110" s="27"/>
      <c r="E110" s="27"/>
      <c r="F110" s="32">
        <v>425</v>
      </c>
      <c r="G110" s="32">
        <v>378</v>
      </c>
      <c r="H110" s="27"/>
      <c r="I110" s="27"/>
      <c r="J110" s="43">
        <v>32.5</v>
      </c>
      <c r="K110" s="43">
        <v>23.7</v>
      </c>
      <c r="L110" s="43" t="s">
        <v>2</v>
      </c>
      <c r="M110" s="43" t="s">
        <v>2</v>
      </c>
    </row>
    <row r="111" spans="1:13" ht="15.75">
      <c r="A111" s="21">
        <v>43</v>
      </c>
      <c r="B111" s="29">
        <v>3.26</v>
      </c>
      <c r="C111" s="29">
        <v>2.36</v>
      </c>
      <c r="D111" s="22"/>
      <c r="E111" s="27"/>
      <c r="F111" s="32">
        <v>421</v>
      </c>
      <c r="G111" s="32">
        <v>375</v>
      </c>
      <c r="H111" s="22"/>
      <c r="I111" s="27"/>
      <c r="J111" s="43">
        <v>32</v>
      </c>
      <c r="K111" s="43">
        <v>23.3</v>
      </c>
      <c r="L111" s="43" t="s">
        <v>2</v>
      </c>
      <c r="M111" s="43" t="s">
        <v>2</v>
      </c>
    </row>
    <row r="112" spans="1:13" ht="15.75">
      <c r="A112" s="21">
        <v>42</v>
      </c>
      <c r="B112" s="29">
        <v>3.27</v>
      </c>
      <c r="C112" s="29" t="s">
        <v>2</v>
      </c>
      <c r="D112" s="27"/>
      <c r="E112" s="27"/>
      <c r="F112" s="32">
        <v>417</v>
      </c>
      <c r="G112" s="32">
        <v>372</v>
      </c>
      <c r="H112" s="27"/>
      <c r="I112" s="27"/>
      <c r="J112" s="43">
        <v>31.5</v>
      </c>
      <c r="K112" s="43">
        <v>22.9</v>
      </c>
      <c r="L112" s="43">
        <v>10.7</v>
      </c>
      <c r="M112" s="43">
        <v>11.8</v>
      </c>
    </row>
    <row r="113" spans="1:13" ht="16.5" thickBot="1">
      <c r="A113" s="25">
        <v>41</v>
      </c>
      <c r="B113" s="30">
        <v>3.28</v>
      </c>
      <c r="C113" s="30">
        <v>2.37</v>
      </c>
      <c r="D113" s="26"/>
      <c r="E113" s="35"/>
      <c r="F113" s="33">
        <v>413</v>
      </c>
      <c r="G113" s="33">
        <v>369</v>
      </c>
      <c r="H113" s="26"/>
      <c r="I113" s="35"/>
      <c r="J113" s="44">
        <v>31</v>
      </c>
      <c r="K113" s="44">
        <v>22.5</v>
      </c>
      <c r="L113" s="43" t="s">
        <v>2</v>
      </c>
      <c r="M113" s="43" t="s">
        <v>2</v>
      </c>
    </row>
    <row r="114" spans="1:13" ht="16.5" thickTop="1">
      <c r="A114" s="23">
        <v>40</v>
      </c>
      <c r="B114" s="28" t="s">
        <v>2</v>
      </c>
      <c r="C114" s="28" t="s">
        <v>2</v>
      </c>
      <c r="D114" s="24"/>
      <c r="E114" s="24"/>
      <c r="F114" s="31">
        <v>409</v>
      </c>
      <c r="G114" s="31">
        <v>366</v>
      </c>
      <c r="H114" s="24"/>
      <c r="I114" s="24"/>
      <c r="J114" s="42">
        <v>30.5</v>
      </c>
      <c r="K114" s="42">
        <v>22.1</v>
      </c>
      <c r="L114" s="43" t="s">
        <v>2</v>
      </c>
      <c r="M114" s="43" t="s">
        <v>2</v>
      </c>
    </row>
    <row r="115" spans="1:13" ht="15.75">
      <c r="A115" s="21">
        <v>39</v>
      </c>
      <c r="B115" s="29">
        <v>3.29</v>
      </c>
      <c r="C115" s="29">
        <v>2.38</v>
      </c>
      <c r="D115" s="27"/>
      <c r="E115" s="27"/>
      <c r="F115" s="32">
        <v>405</v>
      </c>
      <c r="G115" s="32">
        <v>363</v>
      </c>
      <c r="H115" s="27"/>
      <c r="I115" s="27"/>
      <c r="J115" s="43">
        <v>30</v>
      </c>
      <c r="K115" s="43">
        <v>21.7</v>
      </c>
      <c r="L115" s="43">
        <v>10.8</v>
      </c>
      <c r="M115" s="43">
        <v>11.9</v>
      </c>
    </row>
    <row r="116" spans="1:13" ht="15.75">
      <c r="A116" s="21">
        <v>38</v>
      </c>
      <c r="B116" s="29">
        <v>3.3</v>
      </c>
      <c r="C116" s="29" t="s">
        <v>2</v>
      </c>
      <c r="D116" s="22"/>
      <c r="E116" s="22"/>
      <c r="F116" s="32">
        <v>401</v>
      </c>
      <c r="G116" s="32">
        <v>360</v>
      </c>
      <c r="H116" s="22"/>
      <c r="I116" s="22"/>
      <c r="J116" s="43">
        <v>29.5</v>
      </c>
      <c r="K116" s="43">
        <v>21.3</v>
      </c>
      <c r="L116" s="43" t="s">
        <v>2</v>
      </c>
      <c r="M116" s="43" t="s">
        <v>2</v>
      </c>
    </row>
    <row r="117" spans="1:13" ht="15.75">
      <c r="A117" s="21">
        <v>37</v>
      </c>
      <c r="B117" s="29">
        <v>3.31</v>
      </c>
      <c r="C117" s="29">
        <v>2.39</v>
      </c>
      <c r="D117" s="22"/>
      <c r="E117" s="27"/>
      <c r="F117" s="32">
        <v>397</v>
      </c>
      <c r="G117" s="32">
        <v>357</v>
      </c>
      <c r="H117" s="22"/>
      <c r="I117" s="27"/>
      <c r="J117" s="43">
        <v>29</v>
      </c>
      <c r="K117" s="43">
        <v>20.9</v>
      </c>
      <c r="L117" s="43" t="s">
        <v>2</v>
      </c>
      <c r="M117" s="43" t="s">
        <v>2</v>
      </c>
    </row>
    <row r="118" spans="1:13" ht="16.5" thickBot="1">
      <c r="A118" s="25">
        <v>36</v>
      </c>
      <c r="B118" s="30">
        <v>3.32</v>
      </c>
      <c r="C118" s="30" t="s">
        <v>2</v>
      </c>
      <c r="D118" s="26"/>
      <c r="E118" s="26"/>
      <c r="F118" s="33">
        <v>393</v>
      </c>
      <c r="G118" s="33">
        <v>353</v>
      </c>
      <c r="H118" s="26"/>
      <c r="I118" s="26"/>
      <c r="J118" s="44">
        <v>28.5</v>
      </c>
      <c r="K118" s="44">
        <v>20.5</v>
      </c>
      <c r="L118" s="44">
        <v>10.9</v>
      </c>
      <c r="M118" s="44">
        <v>12</v>
      </c>
    </row>
    <row r="119" spans="1:13" ht="16.5" thickTop="1">
      <c r="A119" s="23">
        <v>35</v>
      </c>
      <c r="B119" s="28" t="s">
        <v>2</v>
      </c>
      <c r="C119" s="28">
        <v>2.4</v>
      </c>
      <c r="D119" s="34"/>
      <c r="E119" s="34"/>
      <c r="F119" s="31">
        <v>389</v>
      </c>
      <c r="G119" s="31">
        <v>349</v>
      </c>
      <c r="H119" s="34"/>
      <c r="I119" s="34"/>
      <c r="J119" s="42">
        <v>28</v>
      </c>
      <c r="K119" s="42">
        <v>20.100000000000001</v>
      </c>
      <c r="L119" s="43" t="s">
        <v>2</v>
      </c>
      <c r="M119" s="43" t="s">
        <v>2</v>
      </c>
    </row>
    <row r="120" spans="1:13" ht="15.75">
      <c r="A120" s="21">
        <v>34</v>
      </c>
      <c r="B120" s="29">
        <v>3.33</v>
      </c>
      <c r="C120" s="29" t="s">
        <v>2</v>
      </c>
      <c r="D120" s="22"/>
      <c r="E120" s="22"/>
      <c r="F120" s="32">
        <v>385</v>
      </c>
      <c r="G120" s="32">
        <v>345</v>
      </c>
      <c r="H120" s="22"/>
      <c r="I120" s="22"/>
      <c r="J120" s="43">
        <v>27.5</v>
      </c>
      <c r="K120" s="43">
        <v>19.7</v>
      </c>
      <c r="L120" s="43" t="s">
        <v>2</v>
      </c>
      <c r="M120" s="43" t="s">
        <v>2</v>
      </c>
    </row>
    <row r="121" spans="1:13" ht="15.75">
      <c r="A121" s="21">
        <v>33</v>
      </c>
      <c r="B121" s="29">
        <v>3.34</v>
      </c>
      <c r="C121" s="29">
        <v>2.41</v>
      </c>
      <c r="D121" s="22"/>
      <c r="E121" s="22"/>
      <c r="F121" s="32">
        <v>381</v>
      </c>
      <c r="G121" s="32">
        <v>341</v>
      </c>
      <c r="H121" s="22"/>
      <c r="I121" s="22"/>
      <c r="J121" s="43">
        <v>27</v>
      </c>
      <c r="K121" s="43">
        <v>19.3</v>
      </c>
      <c r="L121" s="43">
        <v>11</v>
      </c>
      <c r="M121" s="43">
        <v>12.1</v>
      </c>
    </row>
    <row r="122" spans="1:13" ht="15.75">
      <c r="A122" s="21">
        <v>32</v>
      </c>
      <c r="B122" s="29">
        <v>3.35</v>
      </c>
      <c r="C122" s="29" t="s">
        <v>2</v>
      </c>
      <c r="D122" s="22"/>
      <c r="E122" s="27"/>
      <c r="F122" s="32">
        <v>377</v>
      </c>
      <c r="G122" s="32">
        <v>337</v>
      </c>
      <c r="H122" s="22"/>
      <c r="I122" s="27"/>
      <c r="J122" s="43">
        <v>26.5</v>
      </c>
      <c r="K122" s="43">
        <v>18.899999999999999</v>
      </c>
      <c r="L122" s="43" t="s">
        <v>2</v>
      </c>
      <c r="M122" s="43" t="s">
        <v>2</v>
      </c>
    </row>
    <row r="123" spans="1:13" ht="16.5" thickBot="1">
      <c r="A123" s="25">
        <v>31</v>
      </c>
      <c r="B123" s="30">
        <v>3.36</v>
      </c>
      <c r="C123" s="30">
        <v>2.42</v>
      </c>
      <c r="D123" s="26"/>
      <c r="E123" s="26"/>
      <c r="F123" s="33">
        <v>373</v>
      </c>
      <c r="G123" s="33">
        <v>333</v>
      </c>
      <c r="H123" s="26"/>
      <c r="I123" s="26"/>
      <c r="J123" s="44">
        <v>26</v>
      </c>
      <c r="K123" s="44">
        <v>18.5</v>
      </c>
      <c r="L123" s="43" t="s">
        <v>2</v>
      </c>
      <c r="M123" s="43" t="s">
        <v>2</v>
      </c>
    </row>
    <row r="124" spans="1:13" ht="16.5" thickTop="1">
      <c r="A124" s="23">
        <v>30</v>
      </c>
      <c r="B124" s="28" t="s">
        <v>2</v>
      </c>
      <c r="C124" s="28" t="s">
        <v>2</v>
      </c>
      <c r="D124" s="24"/>
      <c r="E124" s="24"/>
      <c r="F124" s="31">
        <v>369</v>
      </c>
      <c r="G124" s="31">
        <v>329</v>
      </c>
      <c r="H124" s="24"/>
      <c r="I124" s="24"/>
      <c r="J124" s="42">
        <v>25.5</v>
      </c>
      <c r="K124" s="42">
        <v>18.100000000000001</v>
      </c>
      <c r="L124" s="42">
        <v>11.1</v>
      </c>
      <c r="M124" s="42">
        <v>12.2</v>
      </c>
    </row>
    <row r="125" spans="1:13" ht="15.75">
      <c r="A125" s="21">
        <v>29</v>
      </c>
      <c r="B125" s="29">
        <v>3.37</v>
      </c>
      <c r="C125" s="29">
        <v>2.4300000000000002</v>
      </c>
      <c r="D125" s="27"/>
      <c r="E125" s="27"/>
      <c r="F125" s="32">
        <v>365</v>
      </c>
      <c r="G125" s="32">
        <v>325</v>
      </c>
      <c r="H125" s="27"/>
      <c r="I125" s="27"/>
      <c r="J125" s="43">
        <v>25</v>
      </c>
      <c r="K125" s="43">
        <v>17.7</v>
      </c>
      <c r="L125" s="43" t="s">
        <v>2</v>
      </c>
      <c r="M125" s="43" t="s">
        <v>2</v>
      </c>
    </row>
    <row r="126" spans="1:13" ht="15.75">
      <c r="A126" s="21">
        <v>28</v>
      </c>
      <c r="B126" s="29">
        <v>3.38</v>
      </c>
      <c r="C126" s="29" t="s">
        <v>2</v>
      </c>
      <c r="D126" s="22"/>
      <c r="E126" s="22"/>
      <c r="F126" s="32">
        <v>361</v>
      </c>
      <c r="G126" s="32">
        <v>321</v>
      </c>
      <c r="H126" s="22"/>
      <c r="I126" s="22"/>
      <c r="J126" s="43">
        <v>24.5</v>
      </c>
      <c r="K126" s="43">
        <v>17.3</v>
      </c>
      <c r="L126" s="43" t="s">
        <v>2</v>
      </c>
      <c r="M126" s="43" t="s">
        <v>2</v>
      </c>
    </row>
    <row r="127" spans="1:13" ht="15.75">
      <c r="A127" s="21">
        <v>27</v>
      </c>
      <c r="B127" s="29">
        <v>3.39</v>
      </c>
      <c r="C127" s="29">
        <v>2.44</v>
      </c>
      <c r="D127" s="22"/>
      <c r="E127" s="27"/>
      <c r="F127" s="32">
        <v>357</v>
      </c>
      <c r="G127" s="32">
        <v>317</v>
      </c>
      <c r="H127" s="22"/>
      <c r="I127" s="27"/>
      <c r="J127" s="43">
        <v>24</v>
      </c>
      <c r="K127" s="43">
        <v>16.899999999999999</v>
      </c>
      <c r="L127" s="43">
        <v>11.2</v>
      </c>
      <c r="M127" s="43">
        <v>12.3</v>
      </c>
    </row>
    <row r="128" spans="1:13" ht="16.5" thickBot="1">
      <c r="A128" s="25">
        <v>26</v>
      </c>
      <c r="B128" s="30">
        <v>3.4</v>
      </c>
      <c r="C128" s="30" t="s">
        <v>2</v>
      </c>
      <c r="D128" s="26"/>
      <c r="E128" s="26"/>
      <c r="F128" s="33">
        <v>353</v>
      </c>
      <c r="G128" s="33">
        <v>313</v>
      </c>
      <c r="H128" s="26"/>
      <c r="I128" s="26"/>
      <c r="J128" s="44">
        <v>23.5</v>
      </c>
      <c r="K128" s="44">
        <v>16.5</v>
      </c>
      <c r="L128" s="43" t="s">
        <v>2</v>
      </c>
      <c r="M128" s="43" t="s">
        <v>2</v>
      </c>
    </row>
    <row r="129" spans="1:13" ht="16.5" thickTop="1">
      <c r="A129" s="23">
        <v>25</v>
      </c>
      <c r="B129" s="28" t="s">
        <v>2</v>
      </c>
      <c r="C129" s="28">
        <v>2.4500000000000002</v>
      </c>
      <c r="D129" s="24"/>
      <c r="E129" s="34"/>
      <c r="F129" s="31">
        <v>349</v>
      </c>
      <c r="G129" s="31">
        <v>309</v>
      </c>
      <c r="H129" s="24"/>
      <c r="I129" s="34"/>
      <c r="J129" s="42">
        <v>23</v>
      </c>
      <c r="K129" s="42">
        <v>16.100000000000001</v>
      </c>
      <c r="L129" s="43" t="s">
        <v>2</v>
      </c>
      <c r="M129" s="43" t="s">
        <v>2</v>
      </c>
    </row>
    <row r="130" spans="1:13" ht="15.75">
      <c r="A130" s="21">
        <v>24</v>
      </c>
      <c r="B130" s="29">
        <v>3.41</v>
      </c>
      <c r="C130" s="29">
        <v>2.46</v>
      </c>
      <c r="D130" s="22"/>
      <c r="E130" s="22"/>
      <c r="F130" s="32">
        <v>345</v>
      </c>
      <c r="G130" s="32">
        <v>305</v>
      </c>
      <c r="H130" s="22"/>
      <c r="I130" s="22"/>
      <c r="J130" s="43">
        <v>22.5</v>
      </c>
      <c r="K130" s="43">
        <v>15.7</v>
      </c>
      <c r="L130" s="43">
        <v>11.3</v>
      </c>
      <c r="M130" s="43">
        <v>12.4</v>
      </c>
    </row>
    <row r="131" spans="1:13" ht="15.75">
      <c r="A131" s="21">
        <v>23</v>
      </c>
      <c r="B131" s="29">
        <v>3.42</v>
      </c>
      <c r="C131" s="29" t="s">
        <v>2</v>
      </c>
      <c r="D131" s="27"/>
      <c r="E131" s="27"/>
      <c r="F131" s="32">
        <v>340</v>
      </c>
      <c r="G131" s="32">
        <v>301</v>
      </c>
      <c r="H131" s="27"/>
      <c r="I131" s="27"/>
      <c r="J131" s="43">
        <v>22</v>
      </c>
      <c r="K131" s="43">
        <v>15.3</v>
      </c>
      <c r="L131" s="43" t="s">
        <v>2</v>
      </c>
      <c r="M131" s="43" t="s">
        <v>2</v>
      </c>
    </row>
    <row r="132" spans="1:13" ht="15.75">
      <c r="A132" s="21">
        <v>22</v>
      </c>
      <c r="B132" s="29">
        <v>3.43</v>
      </c>
      <c r="C132" s="29">
        <v>2.4700000000000002</v>
      </c>
      <c r="D132" s="22"/>
      <c r="E132" s="22"/>
      <c r="F132" s="32">
        <v>335</v>
      </c>
      <c r="G132" s="32">
        <v>297</v>
      </c>
      <c r="H132" s="22"/>
      <c r="I132" s="22"/>
      <c r="J132" s="43">
        <v>21.5</v>
      </c>
      <c r="K132" s="43">
        <v>14.9</v>
      </c>
      <c r="L132" s="43" t="s">
        <v>2</v>
      </c>
      <c r="M132" s="43" t="s">
        <v>2</v>
      </c>
    </row>
    <row r="133" spans="1:13" ht="16.5" thickBot="1">
      <c r="A133" s="25">
        <v>21</v>
      </c>
      <c r="B133" s="30">
        <v>3.44</v>
      </c>
      <c r="C133" s="30">
        <v>2.48</v>
      </c>
      <c r="D133" s="26"/>
      <c r="E133" s="35"/>
      <c r="F133" s="33">
        <v>330</v>
      </c>
      <c r="G133" s="33">
        <v>293</v>
      </c>
      <c r="H133" s="26"/>
      <c r="I133" s="35"/>
      <c r="J133" s="44">
        <v>21</v>
      </c>
      <c r="K133" s="44">
        <v>14.5</v>
      </c>
      <c r="L133" s="44">
        <v>11.4</v>
      </c>
      <c r="M133" s="44">
        <v>12.5</v>
      </c>
    </row>
    <row r="134" spans="1:13" ht="16.5" thickTop="1">
      <c r="A134" s="23">
        <v>20</v>
      </c>
      <c r="B134" s="28" t="s">
        <v>2</v>
      </c>
      <c r="C134" s="28" t="s">
        <v>2</v>
      </c>
      <c r="D134" s="24"/>
      <c r="E134" s="34"/>
      <c r="F134" s="31">
        <v>325</v>
      </c>
      <c r="G134" s="31">
        <v>289</v>
      </c>
      <c r="H134" s="24"/>
      <c r="I134" s="34"/>
      <c r="J134" s="42">
        <v>20.5</v>
      </c>
      <c r="K134" s="42">
        <v>14.1</v>
      </c>
      <c r="L134" s="43" t="s">
        <v>2</v>
      </c>
      <c r="M134" s="43" t="s">
        <v>2</v>
      </c>
    </row>
    <row r="135" spans="1:13" ht="15.75">
      <c r="A135" s="21">
        <v>19</v>
      </c>
      <c r="B135" s="29">
        <v>3.45</v>
      </c>
      <c r="C135" s="29">
        <v>2.4900000000000002</v>
      </c>
      <c r="D135" s="27"/>
      <c r="E135" s="27"/>
      <c r="F135" s="32">
        <v>320</v>
      </c>
      <c r="G135" s="32">
        <v>285</v>
      </c>
      <c r="H135" s="27"/>
      <c r="I135" s="27"/>
      <c r="J135" s="43">
        <v>20</v>
      </c>
      <c r="K135" s="43">
        <v>13.7</v>
      </c>
      <c r="L135" s="43" t="s">
        <v>2</v>
      </c>
      <c r="M135" s="43">
        <v>12.6</v>
      </c>
    </row>
    <row r="136" spans="1:13" ht="15.75">
      <c r="A136" s="21">
        <v>18</v>
      </c>
      <c r="B136" s="29">
        <v>3.46</v>
      </c>
      <c r="C136" s="29" t="s">
        <v>2</v>
      </c>
      <c r="D136" s="22"/>
      <c r="E136" s="27"/>
      <c r="F136" s="32">
        <v>315</v>
      </c>
      <c r="G136" s="32">
        <v>281</v>
      </c>
      <c r="H136" s="22"/>
      <c r="I136" s="27"/>
      <c r="J136" s="43">
        <v>19.5</v>
      </c>
      <c r="K136" s="43">
        <v>13.3</v>
      </c>
      <c r="L136" s="43">
        <v>11.5</v>
      </c>
      <c r="M136" s="43" t="s">
        <v>2</v>
      </c>
    </row>
    <row r="137" spans="1:13" ht="15.75">
      <c r="A137" s="21">
        <v>17</v>
      </c>
      <c r="B137" s="29">
        <v>3.47</v>
      </c>
      <c r="C137" s="29">
        <v>2.5</v>
      </c>
      <c r="D137" s="27"/>
      <c r="E137" s="27"/>
      <c r="F137" s="32">
        <v>310</v>
      </c>
      <c r="G137" s="32">
        <v>277</v>
      </c>
      <c r="H137" s="27"/>
      <c r="I137" s="27"/>
      <c r="J137" s="43">
        <v>19</v>
      </c>
      <c r="K137" s="43">
        <v>12.9</v>
      </c>
      <c r="L137" s="43" t="s">
        <v>2</v>
      </c>
      <c r="M137" s="43">
        <v>12.7</v>
      </c>
    </row>
    <row r="138" spans="1:13" ht="16.5" thickBot="1">
      <c r="A138" s="25">
        <v>16</v>
      </c>
      <c r="B138" s="30">
        <v>3.48</v>
      </c>
      <c r="C138" s="30">
        <v>2.5099999999999998</v>
      </c>
      <c r="D138" s="26"/>
      <c r="E138" s="35"/>
      <c r="F138" s="33">
        <v>305</v>
      </c>
      <c r="G138" s="33">
        <v>273</v>
      </c>
      <c r="H138" s="26"/>
      <c r="I138" s="35"/>
      <c r="J138" s="44">
        <v>18.5</v>
      </c>
      <c r="K138" s="44">
        <v>12.5</v>
      </c>
      <c r="L138" s="43" t="s">
        <v>2</v>
      </c>
      <c r="M138" s="43" t="s">
        <v>2</v>
      </c>
    </row>
    <row r="139" spans="1:13" ht="16.5" thickTop="1">
      <c r="A139" s="23">
        <v>15</v>
      </c>
      <c r="B139" s="28" t="s">
        <v>2</v>
      </c>
      <c r="C139" s="28" t="s">
        <v>2</v>
      </c>
      <c r="D139" s="24"/>
      <c r="E139" s="24"/>
      <c r="F139" s="31">
        <v>300</v>
      </c>
      <c r="G139" s="31">
        <v>269</v>
      </c>
      <c r="H139" s="24"/>
      <c r="I139" s="24"/>
      <c r="J139" s="42">
        <v>18</v>
      </c>
      <c r="K139" s="42">
        <v>12.1</v>
      </c>
      <c r="L139" s="42">
        <v>11.6</v>
      </c>
      <c r="M139" s="42">
        <v>12.8</v>
      </c>
    </row>
    <row r="140" spans="1:13" ht="15.75">
      <c r="A140" s="21">
        <v>14</v>
      </c>
      <c r="B140" s="29">
        <v>3.49</v>
      </c>
      <c r="C140" s="29">
        <v>2.52</v>
      </c>
      <c r="D140" s="27"/>
      <c r="E140" s="27"/>
      <c r="F140" s="32">
        <v>295</v>
      </c>
      <c r="G140" s="32">
        <v>265</v>
      </c>
      <c r="H140" s="27"/>
      <c r="I140" s="27"/>
      <c r="J140" s="43">
        <v>17.5</v>
      </c>
      <c r="K140" s="43">
        <v>11.7</v>
      </c>
      <c r="L140" s="43" t="s">
        <v>2</v>
      </c>
      <c r="M140" s="43" t="s">
        <v>2</v>
      </c>
    </row>
    <row r="141" spans="1:13" ht="15.75">
      <c r="A141" s="21">
        <v>13</v>
      </c>
      <c r="B141" s="29">
        <v>3.5</v>
      </c>
      <c r="C141" s="29" t="s">
        <v>2</v>
      </c>
      <c r="D141" s="22"/>
      <c r="E141" s="22"/>
      <c r="F141" s="32">
        <v>290</v>
      </c>
      <c r="G141" s="32">
        <v>260</v>
      </c>
      <c r="H141" s="22"/>
      <c r="I141" s="22"/>
      <c r="J141" s="43">
        <v>17</v>
      </c>
      <c r="K141" s="43">
        <v>11.3</v>
      </c>
      <c r="L141" s="43" t="s">
        <v>2</v>
      </c>
      <c r="M141" s="43">
        <v>12.9</v>
      </c>
    </row>
    <row r="142" spans="1:13" ht="15.75">
      <c r="A142" s="21">
        <v>12</v>
      </c>
      <c r="B142" s="29">
        <v>3.51</v>
      </c>
      <c r="C142" s="29">
        <v>2.5299999999999998</v>
      </c>
      <c r="D142" s="22"/>
      <c r="E142" s="27"/>
      <c r="F142" s="32">
        <v>285</v>
      </c>
      <c r="G142" s="32">
        <v>255</v>
      </c>
      <c r="H142" s="22"/>
      <c r="I142" s="27"/>
      <c r="J142" s="43">
        <v>16.5</v>
      </c>
      <c r="K142" s="43">
        <v>10.9</v>
      </c>
      <c r="L142" s="43">
        <v>11.7</v>
      </c>
      <c r="M142" s="43" t="s">
        <v>2</v>
      </c>
    </row>
    <row r="143" spans="1:13" ht="16.5" thickBot="1">
      <c r="A143" s="25">
        <v>11</v>
      </c>
      <c r="B143" s="30">
        <v>3.52</v>
      </c>
      <c r="C143" s="30">
        <v>2.54</v>
      </c>
      <c r="D143" s="26"/>
      <c r="E143" s="26"/>
      <c r="F143" s="33">
        <v>280</v>
      </c>
      <c r="G143" s="33">
        <v>250</v>
      </c>
      <c r="H143" s="26"/>
      <c r="I143" s="26"/>
      <c r="J143" s="44">
        <v>16</v>
      </c>
      <c r="K143" s="44">
        <v>10.5</v>
      </c>
      <c r="L143" s="43" t="s">
        <v>2</v>
      </c>
      <c r="M143" s="44">
        <v>13</v>
      </c>
    </row>
    <row r="144" spans="1:13" ht="16.5" thickTop="1">
      <c r="A144" s="23">
        <v>10</v>
      </c>
      <c r="B144" s="28" t="s">
        <v>2</v>
      </c>
      <c r="C144" s="28" t="s">
        <v>2</v>
      </c>
      <c r="D144" s="34"/>
      <c r="E144" s="34"/>
      <c r="F144" s="31">
        <v>275</v>
      </c>
      <c r="G144" s="31">
        <v>245</v>
      </c>
      <c r="H144" s="34"/>
      <c r="I144" s="34"/>
      <c r="J144" s="42">
        <v>15.5</v>
      </c>
      <c r="K144" s="42">
        <v>10.1</v>
      </c>
      <c r="L144" s="43" t="s">
        <v>2</v>
      </c>
      <c r="M144" s="43" t="s">
        <v>2</v>
      </c>
    </row>
    <row r="145" spans="1:13" ht="15.75">
      <c r="A145" s="21">
        <v>9</v>
      </c>
      <c r="B145" s="29">
        <v>3.53</v>
      </c>
      <c r="C145" s="29">
        <v>2.5499999999999998</v>
      </c>
      <c r="D145" s="22"/>
      <c r="E145" s="22"/>
      <c r="F145" s="32">
        <v>270</v>
      </c>
      <c r="G145" s="32">
        <v>240</v>
      </c>
      <c r="H145" s="22"/>
      <c r="I145" s="22"/>
      <c r="J145" s="43">
        <v>15</v>
      </c>
      <c r="K145" s="43">
        <v>9.6999999999999993</v>
      </c>
      <c r="L145" s="43">
        <v>11.8</v>
      </c>
      <c r="M145" s="43">
        <v>13.1</v>
      </c>
    </row>
    <row r="146" spans="1:13" ht="15.75">
      <c r="A146" s="21">
        <v>8</v>
      </c>
      <c r="B146" s="29">
        <v>3.54</v>
      </c>
      <c r="C146" s="29" t="s">
        <v>2</v>
      </c>
      <c r="D146" s="22"/>
      <c r="E146" s="22"/>
      <c r="F146" s="32">
        <v>265</v>
      </c>
      <c r="G146" s="32">
        <v>235</v>
      </c>
      <c r="H146" s="22"/>
      <c r="I146" s="22"/>
      <c r="J146" s="43">
        <v>14.5</v>
      </c>
      <c r="K146" s="43">
        <v>9.3000000000000007</v>
      </c>
      <c r="L146" s="43" t="s">
        <v>2</v>
      </c>
      <c r="M146" s="43" t="s">
        <v>2</v>
      </c>
    </row>
    <row r="147" spans="1:13" ht="15.75">
      <c r="A147" s="21">
        <v>7</v>
      </c>
      <c r="B147" s="29">
        <v>3.55</v>
      </c>
      <c r="C147" s="29">
        <v>2.56</v>
      </c>
      <c r="D147" s="22"/>
      <c r="E147" s="27"/>
      <c r="F147" s="32">
        <v>260</v>
      </c>
      <c r="G147" s="32">
        <v>230</v>
      </c>
      <c r="H147" s="22"/>
      <c r="I147" s="27"/>
      <c r="J147" s="43">
        <v>14</v>
      </c>
      <c r="K147" s="43">
        <v>8.9</v>
      </c>
      <c r="L147" s="43">
        <v>11.9</v>
      </c>
      <c r="M147" s="43">
        <v>13.2</v>
      </c>
    </row>
    <row r="148" spans="1:13" ht="16.5" thickBot="1">
      <c r="A148" s="25">
        <v>6</v>
      </c>
      <c r="B148" s="30">
        <v>3.56</v>
      </c>
      <c r="C148" s="30">
        <v>2.57</v>
      </c>
      <c r="D148" s="26"/>
      <c r="E148" s="26"/>
      <c r="F148" s="33">
        <v>255</v>
      </c>
      <c r="G148" s="33">
        <v>225</v>
      </c>
      <c r="H148" s="26"/>
      <c r="I148" s="26"/>
      <c r="J148" s="44">
        <v>13.5</v>
      </c>
      <c r="K148" s="44">
        <v>8.5</v>
      </c>
      <c r="L148" s="43" t="s">
        <v>2</v>
      </c>
      <c r="M148" s="43" t="s">
        <v>2</v>
      </c>
    </row>
    <row r="149" spans="1:13" ht="16.5" thickTop="1">
      <c r="A149" s="23">
        <v>5</v>
      </c>
      <c r="B149" s="28" t="s">
        <v>2</v>
      </c>
      <c r="C149" s="28" t="s">
        <v>2</v>
      </c>
      <c r="D149" s="24"/>
      <c r="E149" s="24"/>
      <c r="F149" s="31">
        <v>250</v>
      </c>
      <c r="G149" s="31">
        <v>220</v>
      </c>
      <c r="H149" s="24"/>
      <c r="I149" s="24"/>
      <c r="J149" s="42">
        <v>13</v>
      </c>
      <c r="K149" s="42">
        <v>8.1</v>
      </c>
      <c r="L149" s="42">
        <v>12</v>
      </c>
      <c r="M149" s="42">
        <v>13.3</v>
      </c>
    </row>
    <row r="150" spans="1:13" ht="15.75">
      <c r="A150" s="21">
        <v>4</v>
      </c>
      <c r="B150" s="29">
        <v>3.57</v>
      </c>
      <c r="C150" s="29">
        <v>2.58</v>
      </c>
      <c r="D150" s="27"/>
      <c r="E150" s="27"/>
      <c r="F150" s="32">
        <v>245</v>
      </c>
      <c r="G150" s="32">
        <v>215</v>
      </c>
      <c r="H150" s="27"/>
      <c r="I150" s="27"/>
      <c r="J150" s="43">
        <v>12.5</v>
      </c>
      <c r="K150" s="43">
        <v>7.7</v>
      </c>
      <c r="L150" s="43" t="s">
        <v>2</v>
      </c>
      <c r="M150" s="43" t="s">
        <v>2</v>
      </c>
    </row>
    <row r="151" spans="1:13" ht="15.75">
      <c r="A151" s="21">
        <v>3</v>
      </c>
      <c r="B151" s="29">
        <v>3.58</v>
      </c>
      <c r="C151" s="29" t="s">
        <v>2</v>
      </c>
      <c r="D151" s="22"/>
      <c r="E151" s="22"/>
      <c r="F151" s="32">
        <v>240</v>
      </c>
      <c r="G151" s="32">
        <v>210</v>
      </c>
      <c r="H151" s="22"/>
      <c r="I151" s="22"/>
      <c r="J151" s="43">
        <v>12</v>
      </c>
      <c r="K151" s="43">
        <v>7.3</v>
      </c>
      <c r="L151" s="43">
        <v>12.1</v>
      </c>
      <c r="M151" s="43">
        <v>13.4</v>
      </c>
    </row>
    <row r="152" spans="1:13" ht="15.75">
      <c r="A152" s="21">
        <v>2</v>
      </c>
      <c r="B152" s="29">
        <v>3.59</v>
      </c>
      <c r="C152" s="29">
        <v>2.59</v>
      </c>
      <c r="D152" s="22"/>
      <c r="E152" s="27"/>
      <c r="F152" s="32">
        <v>235</v>
      </c>
      <c r="G152" s="32">
        <v>205</v>
      </c>
      <c r="H152" s="22"/>
      <c r="I152" s="27"/>
      <c r="J152" s="43">
        <v>11.5</v>
      </c>
      <c r="K152" s="43">
        <v>6.9</v>
      </c>
      <c r="L152" s="43" t="s">
        <v>2</v>
      </c>
      <c r="M152" s="43" t="s">
        <v>2</v>
      </c>
    </row>
    <row r="153" spans="1:13" ht="16.5" thickBot="1">
      <c r="A153" s="25">
        <v>1</v>
      </c>
      <c r="B153" s="30">
        <v>4</v>
      </c>
      <c r="C153" s="30">
        <v>3</v>
      </c>
      <c r="D153" s="26"/>
      <c r="E153" s="26"/>
      <c r="F153" s="33">
        <v>230</v>
      </c>
      <c r="G153" s="33">
        <v>200</v>
      </c>
      <c r="H153" s="26"/>
      <c r="I153" s="26"/>
      <c r="J153" s="44">
        <v>11</v>
      </c>
      <c r="K153" s="44">
        <v>6.5</v>
      </c>
      <c r="L153" s="44">
        <v>12.2</v>
      </c>
      <c r="M153" s="44">
        <v>13.5</v>
      </c>
    </row>
    <row r="154" spans="1:13" ht="15.75" thickTop="1"/>
  </sheetData>
  <mergeCells count="7">
    <mergeCell ref="A1:M1"/>
    <mergeCell ref="A2:A3"/>
    <mergeCell ref="B2:C2"/>
    <mergeCell ref="F2:G2"/>
    <mergeCell ref="H2:I2"/>
    <mergeCell ref="J2:K2"/>
    <mergeCell ref="L2:M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/>
  <dimension ref="A1:M154"/>
  <sheetViews>
    <sheetView zoomScale="80" zoomScaleNormal="80" workbookViewId="0">
      <selection activeCell="Q15" sqref="Q15"/>
    </sheetView>
  </sheetViews>
  <sheetFormatPr defaultColWidth="9.140625" defaultRowHeight="15"/>
  <cols>
    <col min="1" max="3" width="8.5703125" style="1" customWidth="1"/>
    <col min="4" max="5" width="8.5703125" style="1" hidden="1" customWidth="1"/>
    <col min="6" max="6" width="8.5703125" style="1" customWidth="1"/>
    <col min="7" max="7" width="8.42578125" style="1" customWidth="1"/>
    <col min="8" max="9" width="8.5703125" style="1" hidden="1" customWidth="1"/>
    <col min="10" max="11" width="8.5703125" style="1" customWidth="1"/>
    <col min="12" max="16384" width="9.140625" style="1"/>
  </cols>
  <sheetData>
    <row r="1" spans="1:13" ht="31.5" customHeight="1">
      <c r="A1" s="93">
        <v>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45" customHeight="1">
      <c r="A2" s="94" t="s">
        <v>0</v>
      </c>
      <c r="B2" s="96" t="s">
        <v>29</v>
      </c>
      <c r="C2" s="96"/>
      <c r="D2" s="57"/>
      <c r="E2" s="57"/>
      <c r="F2" s="96" t="s">
        <v>37</v>
      </c>
      <c r="G2" s="96"/>
      <c r="H2" s="96"/>
      <c r="I2" s="96"/>
      <c r="J2" s="96" t="s">
        <v>38</v>
      </c>
      <c r="K2" s="96"/>
      <c r="L2" s="96" t="s">
        <v>36</v>
      </c>
      <c r="M2" s="96" t="s">
        <v>26</v>
      </c>
    </row>
    <row r="3" spans="1:13" ht="15.75" thickBot="1">
      <c r="A3" s="95"/>
      <c r="B3" s="54" t="s">
        <v>21</v>
      </c>
      <c r="C3" s="54" t="s">
        <v>19</v>
      </c>
      <c r="D3" s="54" t="s">
        <v>21</v>
      </c>
      <c r="E3" s="54" t="s">
        <v>19</v>
      </c>
      <c r="F3" s="54" t="s">
        <v>21</v>
      </c>
      <c r="G3" s="54" t="s">
        <v>19</v>
      </c>
      <c r="H3" s="54" t="s">
        <v>21</v>
      </c>
      <c r="I3" s="54" t="s">
        <v>19</v>
      </c>
      <c r="J3" s="54" t="s">
        <v>21</v>
      </c>
      <c r="K3" s="54" t="s">
        <v>19</v>
      </c>
      <c r="L3" s="54" t="s">
        <v>21</v>
      </c>
      <c r="M3" s="54" t="s">
        <v>19</v>
      </c>
    </row>
    <row r="4" spans="1:13" ht="15.75" customHeight="1" thickTop="1">
      <c r="A4" s="23">
        <v>150</v>
      </c>
      <c r="B4" s="28">
        <v>2.0099999999999998</v>
      </c>
      <c r="C4" s="28">
        <v>1.43</v>
      </c>
      <c r="D4" s="34"/>
      <c r="E4" s="34"/>
      <c r="F4" s="31">
        <v>660</v>
      </c>
      <c r="G4" s="31">
        <v>555</v>
      </c>
      <c r="H4" s="34"/>
      <c r="I4" s="34"/>
      <c r="J4" s="42">
        <v>70</v>
      </c>
      <c r="K4" s="42">
        <v>58</v>
      </c>
      <c r="L4" s="42">
        <v>7.1</v>
      </c>
      <c r="M4" s="42">
        <v>8</v>
      </c>
    </row>
    <row r="5" spans="1:13" ht="15.75">
      <c r="A5" s="21">
        <v>149</v>
      </c>
      <c r="B5" s="29" t="s">
        <v>2</v>
      </c>
      <c r="C5" s="29" t="s">
        <v>2</v>
      </c>
      <c r="D5" s="27"/>
      <c r="E5" s="27"/>
      <c r="F5" s="32">
        <v>659</v>
      </c>
      <c r="G5" s="32">
        <v>554</v>
      </c>
      <c r="H5" s="27"/>
      <c r="I5" s="27"/>
      <c r="J5" s="43">
        <v>69.7</v>
      </c>
      <c r="K5" s="43">
        <v>57.9</v>
      </c>
      <c r="L5" s="43" t="s">
        <v>2</v>
      </c>
      <c r="M5" s="43" t="s">
        <v>2</v>
      </c>
    </row>
    <row r="6" spans="1:13" ht="15.75">
      <c r="A6" s="21">
        <v>148</v>
      </c>
      <c r="B6" s="29">
        <v>2.02</v>
      </c>
      <c r="C6" s="29" t="s">
        <v>2</v>
      </c>
      <c r="D6" s="27"/>
      <c r="E6" s="27"/>
      <c r="F6" s="32">
        <v>658</v>
      </c>
      <c r="G6" s="32">
        <v>553</v>
      </c>
      <c r="H6" s="27"/>
      <c r="I6" s="27"/>
      <c r="J6" s="43">
        <v>69.5</v>
      </c>
      <c r="K6" s="43">
        <v>57.8</v>
      </c>
      <c r="L6" s="43" t="s">
        <v>2</v>
      </c>
      <c r="M6" s="43">
        <v>8.1</v>
      </c>
    </row>
    <row r="7" spans="1:13" ht="15.75">
      <c r="A7" s="21">
        <v>147</v>
      </c>
      <c r="B7" s="29">
        <v>2.0299999999999998</v>
      </c>
      <c r="C7" s="29">
        <v>1.44</v>
      </c>
      <c r="D7" s="27"/>
      <c r="E7" s="27"/>
      <c r="F7" s="32">
        <v>657</v>
      </c>
      <c r="G7" s="32">
        <v>552</v>
      </c>
      <c r="H7" s="27"/>
      <c r="I7" s="27"/>
      <c r="J7" s="43">
        <v>69.3</v>
      </c>
      <c r="K7" s="43">
        <v>57.7</v>
      </c>
      <c r="L7" s="43">
        <v>7.2</v>
      </c>
      <c r="M7" s="43" t="s">
        <v>2</v>
      </c>
    </row>
    <row r="8" spans="1:13" ht="16.5" thickBot="1">
      <c r="A8" s="25">
        <v>146</v>
      </c>
      <c r="B8" s="30">
        <v>2.04</v>
      </c>
      <c r="C8" s="30" t="s">
        <v>2</v>
      </c>
      <c r="D8" s="26"/>
      <c r="E8" s="35"/>
      <c r="F8" s="33">
        <v>656</v>
      </c>
      <c r="G8" s="33">
        <v>551</v>
      </c>
      <c r="H8" s="26"/>
      <c r="I8" s="35"/>
      <c r="J8" s="44">
        <v>69.099999999999994</v>
      </c>
      <c r="K8" s="44">
        <v>57.6</v>
      </c>
      <c r="L8" s="43" t="s">
        <v>2</v>
      </c>
      <c r="M8" s="44">
        <v>8.1999999999999993</v>
      </c>
    </row>
    <row r="9" spans="1:13" ht="16.5" thickTop="1">
      <c r="A9" s="23">
        <v>145</v>
      </c>
      <c r="B9" s="28" t="s">
        <v>2</v>
      </c>
      <c r="C9" s="28">
        <v>1.45</v>
      </c>
      <c r="D9" s="34"/>
      <c r="E9" s="34"/>
      <c r="F9" s="31">
        <v>655</v>
      </c>
      <c r="G9" s="31">
        <v>550</v>
      </c>
      <c r="H9" s="34"/>
      <c r="I9" s="34"/>
      <c r="J9" s="42">
        <v>68.900000000000006</v>
      </c>
      <c r="K9" s="42">
        <v>57.4</v>
      </c>
      <c r="L9" s="43" t="s">
        <v>2</v>
      </c>
      <c r="M9" s="43" t="s">
        <v>2</v>
      </c>
    </row>
    <row r="10" spans="1:13" ht="15.75">
      <c r="A10" s="21">
        <v>144</v>
      </c>
      <c r="B10" s="29">
        <v>2.0499999999999998</v>
      </c>
      <c r="C10" s="29" t="s">
        <v>2</v>
      </c>
      <c r="D10" s="22"/>
      <c r="E10" s="27"/>
      <c r="F10" s="32">
        <v>654</v>
      </c>
      <c r="G10" s="32">
        <v>549</v>
      </c>
      <c r="H10" s="22"/>
      <c r="I10" s="27"/>
      <c r="J10" s="43">
        <v>68.7</v>
      </c>
      <c r="K10" s="43">
        <v>57.2</v>
      </c>
      <c r="L10" s="43">
        <v>7.3</v>
      </c>
      <c r="M10" s="43">
        <v>8.3000000000000007</v>
      </c>
    </row>
    <row r="11" spans="1:13" ht="15.75">
      <c r="A11" s="21">
        <v>143</v>
      </c>
      <c r="B11" s="29">
        <v>2.06</v>
      </c>
      <c r="C11" s="29">
        <v>1.46</v>
      </c>
      <c r="D11" s="27"/>
      <c r="E11" s="27"/>
      <c r="F11" s="32">
        <v>653</v>
      </c>
      <c r="G11" s="32">
        <v>548</v>
      </c>
      <c r="H11" s="27"/>
      <c r="I11" s="27"/>
      <c r="J11" s="43">
        <v>68.5</v>
      </c>
      <c r="K11" s="43">
        <v>57</v>
      </c>
      <c r="L11" s="43" t="s">
        <v>2</v>
      </c>
      <c r="M11" s="43" t="s">
        <v>2</v>
      </c>
    </row>
    <row r="12" spans="1:13" ht="15.75">
      <c r="A12" s="21">
        <v>142</v>
      </c>
      <c r="B12" s="29">
        <v>2.0699999999999998</v>
      </c>
      <c r="C12" s="29" t="s">
        <v>2</v>
      </c>
      <c r="D12" s="22"/>
      <c r="E12" s="27"/>
      <c r="F12" s="32">
        <v>652</v>
      </c>
      <c r="G12" s="32">
        <v>547</v>
      </c>
      <c r="H12" s="22"/>
      <c r="I12" s="27"/>
      <c r="J12" s="43">
        <v>68.3</v>
      </c>
      <c r="K12" s="43">
        <v>56.8</v>
      </c>
      <c r="L12" s="43" t="s">
        <v>2</v>
      </c>
      <c r="M12" s="43">
        <v>8.4</v>
      </c>
    </row>
    <row r="13" spans="1:13" ht="16.5" thickBot="1">
      <c r="A13" s="25">
        <v>141</v>
      </c>
      <c r="B13" s="30">
        <v>2.08</v>
      </c>
      <c r="C13" s="30">
        <v>1.47</v>
      </c>
      <c r="D13" s="35"/>
      <c r="E13" s="35"/>
      <c r="F13" s="33">
        <v>651</v>
      </c>
      <c r="G13" s="33">
        <v>546</v>
      </c>
      <c r="H13" s="35"/>
      <c r="I13" s="35"/>
      <c r="J13" s="44">
        <v>68.099999999999994</v>
      </c>
      <c r="K13" s="44">
        <v>56.6</v>
      </c>
      <c r="L13" s="44">
        <v>7.4</v>
      </c>
      <c r="M13" s="43" t="s">
        <v>2</v>
      </c>
    </row>
    <row r="14" spans="1:13" ht="16.5" thickTop="1">
      <c r="A14" s="23">
        <v>140</v>
      </c>
      <c r="B14" s="28" t="s">
        <v>2</v>
      </c>
      <c r="C14" s="28" t="s">
        <v>2</v>
      </c>
      <c r="D14" s="24"/>
      <c r="E14" s="34"/>
      <c r="F14" s="31">
        <v>650</v>
      </c>
      <c r="G14" s="31">
        <v>545</v>
      </c>
      <c r="H14" s="24"/>
      <c r="I14" s="34"/>
      <c r="J14" s="42">
        <v>67.900000000000006</v>
      </c>
      <c r="K14" s="42">
        <v>56.4</v>
      </c>
      <c r="L14" s="43" t="s">
        <v>2</v>
      </c>
      <c r="M14" s="42">
        <v>8.5</v>
      </c>
    </row>
    <row r="15" spans="1:13" ht="15.75">
      <c r="A15" s="21">
        <v>139</v>
      </c>
      <c r="B15" s="29">
        <v>2.09</v>
      </c>
      <c r="C15" s="29">
        <v>1.48</v>
      </c>
      <c r="D15" s="27"/>
      <c r="E15" s="27"/>
      <c r="F15" s="32">
        <v>649</v>
      </c>
      <c r="G15" s="32">
        <v>544</v>
      </c>
      <c r="H15" s="27"/>
      <c r="I15" s="27"/>
      <c r="J15" s="43">
        <v>67.7</v>
      </c>
      <c r="K15" s="43">
        <v>56.2</v>
      </c>
      <c r="L15" s="43" t="s">
        <v>2</v>
      </c>
      <c r="M15" s="43" t="s">
        <v>2</v>
      </c>
    </row>
    <row r="16" spans="1:13" ht="15.75">
      <c r="A16" s="21">
        <v>138</v>
      </c>
      <c r="B16" s="29">
        <v>2.1</v>
      </c>
      <c r="C16" s="29" t="s">
        <v>2</v>
      </c>
      <c r="D16" s="22"/>
      <c r="E16" s="27"/>
      <c r="F16" s="32">
        <v>648</v>
      </c>
      <c r="G16" s="32">
        <v>543</v>
      </c>
      <c r="H16" s="22"/>
      <c r="I16" s="27"/>
      <c r="J16" s="43">
        <v>67.5</v>
      </c>
      <c r="K16" s="43">
        <v>56</v>
      </c>
      <c r="L16" s="43">
        <v>7.5</v>
      </c>
      <c r="M16" s="43">
        <v>8.6</v>
      </c>
    </row>
    <row r="17" spans="1:13" ht="15.75">
      <c r="A17" s="21">
        <v>137</v>
      </c>
      <c r="B17" s="29">
        <v>2.11</v>
      </c>
      <c r="C17" s="29">
        <v>1.49</v>
      </c>
      <c r="D17" s="27"/>
      <c r="E17" s="27"/>
      <c r="F17" s="32">
        <v>647</v>
      </c>
      <c r="G17" s="32">
        <v>542</v>
      </c>
      <c r="H17" s="27"/>
      <c r="I17" s="27"/>
      <c r="J17" s="43">
        <v>67.3</v>
      </c>
      <c r="K17" s="43">
        <v>55.7</v>
      </c>
      <c r="L17" s="43" t="s">
        <v>2</v>
      </c>
      <c r="M17" s="43" t="s">
        <v>2</v>
      </c>
    </row>
    <row r="18" spans="1:13" ht="16.5" thickBot="1">
      <c r="A18" s="25">
        <v>136</v>
      </c>
      <c r="B18" s="30">
        <v>2.12</v>
      </c>
      <c r="C18" s="30" t="s">
        <v>2</v>
      </c>
      <c r="D18" s="26"/>
      <c r="E18" s="35"/>
      <c r="F18" s="33">
        <v>646</v>
      </c>
      <c r="G18" s="33">
        <v>541</v>
      </c>
      <c r="H18" s="26"/>
      <c r="I18" s="35"/>
      <c r="J18" s="44">
        <v>67</v>
      </c>
      <c r="K18" s="44">
        <v>55.4</v>
      </c>
      <c r="L18" s="43" t="s">
        <v>2</v>
      </c>
      <c r="M18" s="43" t="s">
        <v>2</v>
      </c>
    </row>
    <row r="19" spans="1:13" ht="16.5" thickTop="1">
      <c r="A19" s="23">
        <v>135</v>
      </c>
      <c r="B19" s="28" t="s">
        <v>2</v>
      </c>
      <c r="C19" s="28">
        <v>1.5</v>
      </c>
      <c r="D19" s="24"/>
      <c r="E19" s="24"/>
      <c r="F19" s="31">
        <v>645</v>
      </c>
      <c r="G19" s="31">
        <v>540</v>
      </c>
      <c r="H19" s="24"/>
      <c r="I19" s="24"/>
      <c r="J19" s="42">
        <v>66.7</v>
      </c>
      <c r="K19" s="42">
        <v>55.1</v>
      </c>
      <c r="L19" s="42">
        <v>7.6</v>
      </c>
      <c r="M19" s="42">
        <v>8.6999999999999993</v>
      </c>
    </row>
    <row r="20" spans="1:13" ht="15.75">
      <c r="A20" s="21">
        <v>134</v>
      </c>
      <c r="B20" s="29">
        <v>2.13</v>
      </c>
      <c r="C20" s="29" t="s">
        <v>2</v>
      </c>
      <c r="D20" s="27"/>
      <c r="E20" s="27"/>
      <c r="F20" s="32">
        <v>644</v>
      </c>
      <c r="G20" s="32">
        <v>539</v>
      </c>
      <c r="H20" s="27"/>
      <c r="I20" s="27"/>
      <c r="J20" s="43">
        <v>66.400000000000006</v>
      </c>
      <c r="K20" s="43">
        <v>54.8</v>
      </c>
      <c r="L20" s="43" t="s">
        <v>2</v>
      </c>
      <c r="M20" s="43" t="s">
        <v>2</v>
      </c>
    </row>
    <row r="21" spans="1:13" ht="15.75">
      <c r="A21" s="21">
        <v>133</v>
      </c>
      <c r="B21" s="29">
        <v>2.14</v>
      </c>
      <c r="C21" s="29">
        <v>1.51</v>
      </c>
      <c r="D21" s="22"/>
      <c r="E21" s="22"/>
      <c r="F21" s="32">
        <v>643</v>
      </c>
      <c r="G21" s="32">
        <v>538</v>
      </c>
      <c r="H21" s="22"/>
      <c r="I21" s="22"/>
      <c r="J21" s="43">
        <v>66.099999999999994</v>
      </c>
      <c r="K21" s="43">
        <v>54.5</v>
      </c>
      <c r="L21" s="43" t="s">
        <v>2</v>
      </c>
      <c r="M21" s="43" t="s">
        <v>2</v>
      </c>
    </row>
    <row r="22" spans="1:13" ht="15.75">
      <c r="A22" s="21">
        <v>132</v>
      </c>
      <c r="B22" s="29">
        <v>2.15</v>
      </c>
      <c r="C22" s="29" t="s">
        <v>2</v>
      </c>
      <c r="D22" s="22"/>
      <c r="E22" s="27"/>
      <c r="F22" s="32">
        <v>642</v>
      </c>
      <c r="G22" s="32">
        <v>537</v>
      </c>
      <c r="H22" s="22"/>
      <c r="I22" s="27"/>
      <c r="J22" s="43">
        <v>65.8</v>
      </c>
      <c r="K22" s="43">
        <v>54.2</v>
      </c>
      <c r="L22" s="43">
        <v>7.7</v>
      </c>
      <c r="M22" s="43">
        <v>8.8000000000000007</v>
      </c>
    </row>
    <row r="23" spans="1:13" ht="16.5" thickBot="1">
      <c r="A23" s="25">
        <v>131</v>
      </c>
      <c r="B23" s="30">
        <v>2.16</v>
      </c>
      <c r="C23" s="30">
        <v>1.52</v>
      </c>
      <c r="D23" s="26"/>
      <c r="E23" s="26"/>
      <c r="F23" s="33">
        <v>641</v>
      </c>
      <c r="G23" s="33">
        <v>536</v>
      </c>
      <c r="H23" s="26"/>
      <c r="I23" s="26"/>
      <c r="J23" s="44">
        <v>65.5</v>
      </c>
      <c r="K23" s="44">
        <v>53.9</v>
      </c>
      <c r="L23" s="43" t="s">
        <v>2</v>
      </c>
      <c r="M23" s="43" t="s">
        <v>2</v>
      </c>
    </row>
    <row r="24" spans="1:13" ht="16.5" thickTop="1">
      <c r="A24" s="23">
        <v>130</v>
      </c>
      <c r="B24" s="28" t="s">
        <v>2</v>
      </c>
      <c r="C24" s="28" t="s">
        <v>2</v>
      </c>
      <c r="D24" s="34"/>
      <c r="E24" s="34"/>
      <c r="F24" s="31">
        <v>640</v>
      </c>
      <c r="G24" s="31">
        <v>535</v>
      </c>
      <c r="H24" s="34"/>
      <c r="I24" s="34"/>
      <c r="J24" s="42">
        <v>65.2</v>
      </c>
      <c r="K24" s="42">
        <v>53.6</v>
      </c>
      <c r="L24" s="43" t="s">
        <v>2</v>
      </c>
      <c r="M24" s="43" t="s">
        <v>2</v>
      </c>
    </row>
    <row r="25" spans="1:13" ht="15.75">
      <c r="A25" s="21">
        <v>129</v>
      </c>
      <c r="B25" s="29">
        <v>2.17</v>
      </c>
      <c r="C25" s="29">
        <v>1.53</v>
      </c>
      <c r="D25" s="22"/>
      <c r="E25" s="22"/>
      <c r="F25" s="32">
        <v>639</v>
      </c>
      <c r="G25" s="32">
        <v>534</v>
      </c>
      <c r="H25" s="22"/>
      <c r="I25" s="22"/>
      <c r="J25" s="43">
        <v>64.900000000000006</v>
      </c>
      <c r="K25" s="43">
        <v>53.3</v>
      </c>
      <c r="L25" s="43">
        <v>7.8</v>
      </c>
      <c r="M25" s="43">
        <v>8.9</v>
      </c>
    </row>
    <row r="26" spans="1:13" ht="15.75">
      <c r="A26" s="21">
        <v>128</v>
      </c>
      <c r="B26" s="29">
        <v>2.1800000000000002</v>
      </c>
      <c r="C26" s="29" t="s">
        <v>2</v>
      </c>
      <c r="D26" s="22"/>
      <c r="E26" s="22"/>
      <c r="F26" s="32">
        <v>638</v>
      </c>
      <c r="G26" s="32">
        <v>533</v>
      </c>
      <c r="H26" s="22"/>
      <c r="I26" s="22"/>
      <c r="J26" s="43">
        <v>64.599999999999994</v>
      </c>
      <c r="K26" s="43">
        <v>53</v>
      </c>
      <c r="L26" s="43" t="s">
        <v>2</v>
      </c>
      <c r="M26" s="43" t="s">
        <v>2</v>
      </c>
    </row>
    <row r="27" spans="1:13" ht="15.75">
      <c r="A27" s="21">
        <v>127</v>
      </c>
      <c r="B27" s="29">
        <v>2.19</v>
      </c>
      <c r="C27" s="29">
        <v>1.54</v>
      </c>
      <c r="D27" s="22"/>
      <c r="E27" s="27"/>
      <c r="F27" s="32">
        <v>637</v>
      </c>
      <c r="G27" s="32">
        <v>532</v>
      </c>
      <c r="H27" s="22"/>
      <c r="I27" s="27"/>
      <c r="J27" s="43">
        <v>64.3</v>
      </c>
      <c r="K27" s="43">
        <v>52.7</v>
      </c>
      <c r="L27" s="43" t="s">
        <v>2</v>
      </c>
      <c r="M27" s="43" t="s">
        <v>2</v>
      </c>
    </row>
    <row r="28" spans="1:13" ht="16.5" thickBot="1">
      <c r="A28" s="25">
        <v>126</v>
      </c>
      <c r="B28" s="30">
        <v>2.2000000000000002</v>
      </c>
      <c r="C28" s="30" t="s">
        <v>2</v>
      </c>
      <c r="D28" s="26"/>
      <c r="E28" s="26"/>
      <c r="F28" s="33">
        <v>636</v>
      </c>
      <c r="G28" s="33">
        <v>531</v>
      </c>
      <c r="H28" s="26"/>
      <c r="I28" s="26"/>
      <c r="J28" s="44">
        <v>64</v>
      </c>
      <c r="K28" s="44">
        <v>52.4</v>
      </c>
      <c r="L28" s="44">
        <v>7.9</v>
      </c>
      <c r="M28" s="44">
        <v>9</v>
      </c>
    </row>
    <row r="29" spans="1:13" ht="16.5" thickTop="1">
      <c r="A29" s="23">
        <v>125</v>
      </c>
      <c r="B29" s="28" t="s">
        <v>2</v>
      </c>
      <c r="C29" s="28">
        <v>1.55</v>
      </c>
      <c r="D29" s="24"/>
      <c r="E29" s="24"/>
      <c r="F29" s="31">
        <v>635</v>
      </c>
      <c r="G29" s="31">
        <v>530</v>
      </c>
      <c r="H29" s="24"/>
      <c r="I29" s="24"/>
      <c r="J29" s="42">
        <v>63.7</v>
      </c>
      <c r="K29" s="42">
        <v>52.1</v>
      </c>
      <c r="L29" s="43" t="s">
        <v>2</v>
      </c>
      <c r="M29" s="43" t="s">
        <v>2</v>
      </c>
    </row>
    <row r="30" spans="1:13" ht="15.75">
      <c r="A30" s="21">
        <v>124</v>
      </c>
      <c r="B30" s="29">
        <v>2.21</v>
      </c>
      <c r="C30" s="29" t="s">
        <v>2</v>
      </c>
      <c r="D30" s="27"/>
      <c r="E30" s="27"/>
      <c r="F30" s="32">
        <v>634</v>
      </c>
      <c r="G30" s="32">
        <v>529</v>
      </c>
      <c r="H30" s="27"/>
      <c r="I30" s="27"/>
      <c r="J30" s="43">
        <v>63.4</v>
      </c>
      <c r="K30" s="43">
        <v>51.8</v>
      </c>
      <c r="L30" s="43" t="s">
        <v>2</v>
      </c>
      <c r="M30" s="43" t="s">
        <v>2</v>
      </c>
    </row>
    <row r="31" spans="1:13" ht="15.75">
      <c r="A31" s="21">
        <v>123</v>
      </c>
      <c r="B31" s="29">
        <v>2.2200000000000002</v>
      </c>
      <c r="C31" s="29">
        <v>1.56</v>
      </c>
      <c r="D31" s="22"/>
      <c r="E31" s="22"/>
      <c r="F31" s="32">
        <v>633</v>
      </c>
      <c r="G31" s="32">
        <v>528</v>
      </c>
      <c r="H31" s="22"/>
      <c r="I31" s="22"/>
      <c r="J31" s="43">
        <v>63.1</v>
      </c>
      <c r="K31" s="43">
        <v>51.5</v>
      </c>
      <c r="L31" s="43">
        <v>8</v>
      </c>
      <c r="M31" s="43">
        <v>9.1</v>
      </c>
    </row>
    <row r="32" spans="1:13" ht="15.75">
      <c r="A32" s="21">
        <v>122</v>
      </c>
      <c r="B32" s="29">
        <v>2.23</v>
      </c>
      <c r="C32" s="29" t="s">
        <v>2</v>
      </c>
      <c r="D32" s="22"/>
      <c r="E32" s="27"/>
      <c r="F32" s="32">
        <v>632</v>
      </c>
      <c r="G32" s="32">
        <v>527</v>
      </c>
      <c r="H32" s="22"/>
      <c r="I32" s="27"/>
      <c r="J32" s="43">
        <v>62.8</v>
      </c>
      <c r="K32" s="43">
        <v>51.2</v>
      </c>
      <c r="L32" s="43" t="s">
        <v>2</v>
      </c>
      <c r="M32" s="43" t="s">
        <v>2</v>
      </c>
    </row>
    <row r="33" spans="1:13" ht="16.5" thickBot="1">
      <c r="A33" s="25">
        <v>121</v>
      </c>
      <c r="B33" s="30">
        <v>2.2400000000000002</v>
      </c>
      <c r="C33" s="30">
        <v>1.57</v>
      </c>
      <c r="D33" s="26"/>
      <c r="E33" s="26"/>
      <c r="F33" s="33">
        <v>630</v>
      </c>
      <c r="G33" s="33">
        <v>526</v>
      </c>
      <c r="H33" s="26"/>
      <c r="I33" s="26"/>
      <c r="J33" s="44">
        <v>62.5</v>
      </c>
      <c r="K33" s="44">
        <v>50.9</v>
      </c>
      <c r="L33" s="43" t="s">
        <v>2</v>
      </c>
      <c r="M33" s="43" t="s">
        <v>2</v>
      </c>
    </row>
    <row r="34" spans="1:13" ht="16.5" thickTop="1">
      <c r="A34" s="23">
        <v>120</v>
      </c>
      <c r="B34" s="28" t="s">
        <v>2</v>
      </c>
      <c r="C34" s="28" t="s">
        <v>2</v>
      </c>
      <c r="D34" s="24"/>
      <c r="E34" s="34"/>
      <c r="F34" s="31">
        <v>628</v>
      </c>
      <c r="G34" s="31">
        <v>525</v>
      </c>
      <c r="H34" s="24"/>
      <c r="I34" s="34"/>
      <c r="J34" s="42">
        <v>62.2</v>
      </c>
      <c r="K34" s="42">
        <v>50.6</v>
      </c>
      <c r="L34" s="42">
        <v>8.1</v>
      </c>
      <c r="M34" s="42">
        <v>9.1999999999999993</v>
      </c>
    </row>
    <row r="35" spans="1:13" ht="15.75">
      <c r="A35" s="21">
        <v>119</v>
      </c>
      <c r="B35" s="29">
        <v>2.25</v>
      </c>
      <c r="C35" s="29">
        <v>1.58</v>
      </c>
      <c r="D35" s="22"/>
      <c r="E35" s="22"/>
      <c r="F35" s="32">
        <v>626</v>
      </c>
      <c r="G35" s="32">
        <v>524</v>
      </c>
      <c r="H35" s="22"/>
      <c r="I35" s="22"/>
      <c r="J35" s="43">
        <v>61.9</v>
      </c>
      <c r="K35" s="43">
        <v>50.3</v>
      </c>
      <c r="L35" s="43" t="s">
        <v>2</v>
      </c>
      <c r="M35" s="43" t="s">
        <v>2</v>
      </c>
    </row>
    <row r="36" spans="1:13" ht="15.75">
      <c r="A36" s="21">
        <v>118</v>
      </c>
      <c r="B36" s="29">
        <v>2.2599999999999998</v>
      </c>
      <c r="C36" s="29" t="s">
        <v>2</v>
      </c>
      <c r="D36" s="27"/>
      <c r="E36" s="27"/>
      <c r="F36" s="32">
        <v>624</v>
      </c>
      <c r="G36" s="32">
        <v>523</v>
      </c>
      <c r="H36" s="27"/>
      <c r="I36" s="27"/>
      <c r="J36" s="43">
        <v>61.6</v>
      </c>
      <c r="K36" s="43">
        <v>50</v>
      </c>
      <c r="L36" s="43" t="s">
        <v>2</v>
      </c>
      <c r="M36" s="43" t="s">
        <v>2</v>
      </c>
    </row>
    <row r="37" spans="1:13" ht="15.75">
      <c r="A37" s="21">
        <v>117</v>
      </c>
      <c r="B37" s="29">
        <v>2.27</v>
      </c>
      <c r="C37" s="29">
        <v>1.59</v>
      </c>
      <c r="D37" s="22"/>
      <c r="E37" s="22"/>
      <c r="F37" s="32">
        <v>622</v>
      </c>
      <c r="G37" s="32">
        <v>522</v>
      </c>
      <c r="H37" s="22"/>
      <c r="I37" s="22"/>
      <c r="J37" s="43">
        <v>61.3</v>
      </c>
      <c r="K37" s="43">
        <v>49.7</v>
      </c>
      <c r="L37" s="43">
        <v>8.1999999999999993</v>
      </c>
      <c r="M37" s="43">
        <v>9.3000000000000007</v>
      </c>
    </row>
    <row r="38" spans="1:13" ht="16.5" thickBot="1">
      <c r="A38" s="25">
        <v>116</v>
      </c>
      <c r="B38" s="30">
        <v>2.2799999999999998</v>
      </c>
      <c r="C38" s="30" t="s">
        <v>2</v>
      </c>
      <c r="D38" s="26"/>
      <c r="E38" s="35"/>
      <c r="F38" s="33">
        <v>620</v>
      </c>
      <c r="G38" s="33">
        <v>521</v>
      </c>
      <c r="H38" s="26"/>
      <c r="I38" s="35"/>
      <c r="J38" s="44">
        <v>61</v>
      </c>
      <c r="K38" s="44">
        <v>49.4</v>
      </c>
      <c r="L38" s="43" t="s">
        <v>2</v>
      </c>
      <c r="M38" s="43" t="s">
        <v>2</v>
      </c>
    </row>
    <row r="39" spans="1:13" ht="16.5" thickTop="1">
      <c r="A39" s="23">
        <v>115</v>
      </c>
      <c r="B39" s="28" t="s">
        <v>2</v>
      </c>
      <c r="C39" s="28">
        <v>2</v>
      </c>
      <c r="D39" s="24"/>
      <c r="E39" s="24"/>
      <c r="F39" s="31">
        <v>618</v>
      </c>
      <c r="G39" s="31">
        <v>520</v>
      </c>
      <c r="H39" s="24"/>
      <c r="I39" s="24"/>
      <c r="J39" s="42">
        <v>60.7</v>
      </c>
      <c r="K39" s="42">
        <v>49.1</v>
      </c>
      <c r="L39" s="43" t="s">
        <v>2</v>
      </c>
      <c r="M39" s="43" t="s">
        <v>2</v>
      </c>
    </row>
    <row r="40" spans="1:13" ht="15.75">
      <c r="A40" s="21">
        <v>114</v>
      </c>
      <c r="B40" s="29">
        <v>2.29</v>
      </c>
      <c r="C40" s="29" t="s">
        <v>2</v>
      </c>
      <c r="D40" s="22"/>
      <c r="E40" s="27"/>
      <c r="F40" s="32">
        <v>616</v>
      </c>
      <c r="G40" s="32">
        <v>519</v>
      </c>
      <c r="H40" s="22"/>
      <c r="I40" s="27"/>
      <c r="J40" s="43">
        <v>60.4</v>
      </c>
      <c r="K40" s="43">
        <v>48.8</v>
      </c>
      <c r="L40" s="43">
        <v>8.3000000000000007</v>
      </c>
      <c r="M40" s="43">
        <v>9.4</v>
      </c>
    </row>
    <row r="41" spans="1:13" ht="15.75">
      <c r="A41" s="21">
        <v>113</v>
      </c>
      <c r="B41" s="29">
        <v>2.2999999999999998</v>
      </c>
      <c r="C41" s="29">
        <v>2.0099999999999998</v>
      </c>
      <c r="D41" s="27"/>
      <c r="E41" s="22"/>
      <c r="F41" s="32">
        <v>614</v>
      </c>
      <c r="G41" s="32">
        <v>518</v>
      </c>
      <c r="H41" s="27"/>
      <c r="I41" s="22"/>
      <c r="J41" s="43">
        <v>60.1</v>
      </c>
      <c r="K41" s="43">
        <v>48.5</v>
      </c>
      <c r="L41" s="43" t="s">
        <v>2</v>
      </c>
      <c r="M41" s="43" t="s">
        <v>2</v>
      </c>
    </row>
    <row r="42" spans="1:13" ht="15.75">
      <c r="A42" s="21">
        <v>112</v>
      </c>
      <c r="B42" s="29">
        <v>2.31</v>
      </c>
      <c r="C42" s="29" t="s">
        <v>2</v>
      </c>
      <c r="D42" s="22"/>
      <c r="E42" s="27"/>
      <c r="F42" s="32">
        <v>612</v>
      </c>
      <c r="G42" s="32">
        <v>517</v>
      </c>
      <c r="H42" s="22"/>
      <c r="I42" s="27"/>
      <c r="J42" s="43">
        <v>59.8</v>
      </c>
      <c r="K42" s="43">
        <v>48.2</v>
      </c>
      <c r="L42" s="43" t="s">
        <v>2</v>
      </c>
      <c r="M42" s="43" t="s">
        <v>2</v>
      </c>
    </row>
    <row r="43" spans="1:13" ht="16.5" thickBot="1">
      <c r="A43" s="25">
        <v>111</v>
      </c>
      <c r="B43" s="30">
        <v>2.3199999999999998</v>
      </c>
      <c r="C43" s="30">
        <v>2.02</v>
      </c>
      <c r="D43" s="26"/>
      <c r="E43" s="26"/>
      <c r="F43" s="33">
        <v>610</v>
      </c>
      <c r="G43" s="33">
        <v>516</v>
      </c>
      <c r="H43" s="26"/>
      <c r="I43" s="26"/>
      <c r="J43" s="44">
        <v>59.5</v>
      </c>
      <c r="K43" s="44">
        <v>47.9</v>
      </c>
      <c r="L43" s="44">
        <v>8.4</v>
      </c>
      <c r="M43" s="44">
        <v>9.5</v>
      </c>
    </row>
    <row r="44" spans="1:13" ht="16.5" thickTop="1">
      <c r="A44" s="23">
        <v>110</v>
      </c>
      <c r="B44" s="28" t="s">
        <v>2</v>
      </c>
      <c r="C44" s="28" t="s">
        <v>2</v>
      </c>
      <c r="D44" s="24"/>
      <c r="E44" s="34"/>
      <c r="F44" s="31">
        <v>608</v>
      </c>
      <c r="G44" s="31">
        <v>515</v>
      </c>
      <c r="H44" s="24"/>
      <c r="I44" s="34"/>
      <c r="J44" s="42">
        <v>59.1</v>
      </c>
      <c r="K44" s="42">
        <v>47.6</v>
      </c>
      <c r="L44" s="43" t="s">
        <v>2</v>
      </c>
      <c r="M44" s="43" t="s">
        <v>2</v>
      </c>
    </row>
    <row r="45" spans="1:13" ht="15.75">
      <c r="A45" s="21">
        <v>109</v>
      </c>
      <c r="B45" s="29">
        <v>2.33</v>
      </c>
      <c r="C45" s="29">
        <v>2.0299999999999998</v>
      </c>
      <c r="D45" s="27"/>
      <c r="E45" s="22"/>
      <c r="F45" s="32">
        <v>606</v>
      </c>
      <c r="G45" s="32">
        <v>514</v>
      </c>
      <c r="H45" s="27"/>
      <c r="I45" s="22"/>
      <c r="J45" s="43">
        <v>58.7</v>
      </c>
      <c r="K45" s="43">
        <v>47.3</v>
      </c>
      <c r="L45" s="43" t="s">
        <v>2</v>
      </c>
      <c r="M45" s="43" t="s">
        <v>2</v>
      </c>
    </row>
    <row r="46" spans="1:13" ht="15.75">
      <c r="A46" s="21">
        <v>108</v>
      </c>
      <c r="B46" s="29">
        <v>2.34</v>
      </c>
      <c r="C46" s="29" t="s">
        <v>2</v>
      </c>
      <c r="D46" s="22"/>
      <c r="E46" s="27"/>
      <c r="F46" s="32">
        <v>604</v>
      </c>
      <c r="G46" s="32">
        <v>513</v>
      </c>
      <c r="H46" s="22"/>
      <c r="I46" s="27"/>
      <c r="J46" s="43">
        <v>58.3</v>
      </c>
      <c r="K46" s="43">
        <v>47</v>
      </c>
      <c r="L46" s="43">
        <v>8.5</v>
      </c>
      <c r="M46" s="43">
        <v>9.6</v>
      </c>
    </row>
    <row r="47" spans="1:13" ht="15.75">
      <c r="A47" s="21">
        <v>107</v>
      </c>
      <c r="B47" s="29">
        <v>2.35</v>
      </c>
      <c r="C47" s="29">
        <v>2.04</v>
      </c>
      <c r="D47" s="22"/>
      <c r="E47" s="22"/>
      <c r="F47" s="32">
        <v>602</v>
      </c>
      <c r="G47" s="32">
        <v>512</v>
      </c>
      <c r="H47" s="22"/>
      <c r="I47" s="22"/>
      <c r="J47" s="43">
        <v>57.9</v>
      </c>
      <c r="K47" s="43">
        <v>46.7</v>
      </c>
      <c r="L47" s="43" t="s">
        <v>2</v>
      </c>
      <c r="M47" s="43" t="s">
        <v>2</v>
      </c>
    </row>
    <row r="48" spans="1:13" ht="16.5" thickBot="1">
      <c r="A48" s="25">
        <v>106</v>
      </c>
      <c r="B48" s="30">
        <v>2.36</v>
      </c>
      <c r="C48" s="30" t="s">
        <v>2</v>
      </c>
      <c r="D48" s="26"/>
      <c r="E48" s="35"/>
      <c r="F48" s="33">
        <v>600</v>
      </c>
      <c r="G48" s="33">
        <v>511</v>
      </c>
      <c r="H48" s="26"/>
      <c r="I48" s="35"/>
      <c r="J48" s="44">
        <v>57.5</v>
      </c>
      <c r="K48" s="44">
        <v>46.4</v>
      </c>
      <c r="L48" s="43" t="s">
        <v>2</v>
      </c>
      <c r="M48" s="43" t="s">
        <v>2</v>
      </c>
    </row>
    <row r="49" spans="1:13" ht="16.5" thickTop="1">
      <c r="A49" s="23">
        <v>105</v>
      </c>
      <c r="B49" s="28" t="s">
        <v>2</v>
      </c>
      <c r="C49" s="28">
        <v>2.0499999999999998</v>
      </c>
      <c r="D49" s="34"/>
      <c r="E49" s="24"/>
      <c r="F49" s="31">
        <v>598</v>
      </c>
      <c r="G49" s="31">
        <v>510</v>
      </c>
      <c r="H49" s="34"/>
      <c r="I49" s="24"/>
      <c r="J49" s="42">
        <v>57.1</v>
      </c>
      <c r="K49" s="42">
        <v>46.1</v>
      </c>
      <c r="L49" s="42">
        <v>8.6</v>
      </c>
      <c r="M49" s="42">
        <v>9.6999999999999993</v>
      </c>
    </row>
    <row r="50" spans="1:13" ht="15.75">
      <c r="A50" s="21">
        <v>104</v>
      </c>
      <c r="B50" s="29">
        <v>2.37</v>
      </c>
      <c r="C50" s="29" t="s">
        <v>2</v>
      </c>
      <c r="D50" s="22"/>
      <c r="E50" s="27"/>
      <c r="F50" s="32">
        <v>596</v>
      </c>
      <c r="G50" s="32">
        <v>509</v>
      </c>
      <c r="H50" s="22"/>
      <c r="I50" s="27"/>
      <c r="J50" s="43">
        <v>56.7</v>
      </c>
      <c r="K50" s="43">
        <v>45.8</v>
      </c>
      <c r="L50" s="43" t="s">
        <v>2</v>
      </c>
      <c r="M50" s="43" t="s">
        <v>2</v>
      </c>
    </row>
    <row r="51" spans="1:13" ht="15.75">
      <c r="A51" s="21">
        <v>103</v>
      </c>
      <c r="B51" s="29">
        <v>2.38</v>
      </c>
      <c r="C51" s="29">
        <v>2.06</v>
      </c>
      <c r="D51" s="22"/>
      <c r="E51" s="22"/>
      <c r="F51" s="32">
        <v>594</v>
      </c>
      <c r="G51" s="32">
        <v>507</v>
      </c>
      <c r="H51" s="22"/>
      <c r="I51" s="22"/>
      <c r="J51" s="43">
        <v>56.3</v>
      </c>
      <c r="K51" s="43">
        <v>45.5</v>
      </c>
      <c r="L51" s="43" t="s">
        <v>2</v>
      </c>
      <c r="M51" s="43" t="s">
        <v>2</v>
      </c>
    </row>
    <row r="52" spans="1:13" ht="15.75">
      <c r="A52" s="21">
        <v>102</v>
      </c>
      <c r="B52" s="29">
        <v>2.39</v>
      </c>
      <c r="C52" s="29" t="s">
        <v>2</v>
      </c>
      <c r="D52" s="22"/>
      <c r="E52" s="27"/>
      <c r="F52" s="32">
        <v>592</v>
      </c>
      <c r="G52" s="32">
        <v>505</v>
      </c>
      <c r="H52" s="22"/>
      <c r="I52" s="27"/>
      <c r="J52" s="43">
        <v>55.9</v>
      </c>
      <c r="K52" s="43">
        <v>45.2</v>
      </c>
      <c r="L52" s="43">
        <v>8.6999999999999993</v>
      </c>
      <c r="M52" s="43">
        <v>9.8000000000000007</v>
      </c>
    </row>
    <row r="53" spans="1:13" ht="16.5" thickBot="1">
      <c r="A53" s="25">
        <v>101</v>
      </c>
      <c r="B53" s="30">
        <v>2.4</v>
      </c>
      <c r="C53" s="30">
        <v>2.0699999999999998</v>
      </c>
      <c r="D53" s="35"/>
      <c r="E53" s="26"/>
      <c r="F53" s="33">
        <v>590</v>
      </c>
      <c r="G53" s="33">
        <v>503</v>
      </c>
      <c r="H53" s="35"/>
      <c r="I53" s="26"/>
      <c r="J53" s="44">
        <v>55.5</v>
      </c>
      <c r="K53" s="44">
        <v>44.9</v>
      </c>
      <c r="L53" s="43" t="s">
        <v>2</v>
      </c>
      <c r="M53" s="43" t="s">
        <v>2</v>
      </c>
    </row>
    <row r="54" spans="1:13" ht="16.5" thickTop="1">
      <c r="A54" s="23">
        <v>100</v>
      </c>
      <c r="B54" s="28" t="s">
        <v>2</v>
      </c>
      <c r="C54" s="28" t="s">
        <v>2</v>
      </c>
      <c r="D54" s="24"/>
      <c r="E54" s="34"/>
      <c r="F54" s="31">
        <v>588</v>
      </c>
      <c r="G54" s="31">
        <v>501</v>
      </c>
      <c r="H54" s="24"/>
      <c r="I54" s="34"/>
      <c r="J54" s="42">
        <v>55.1</v>
      </c>
      <c r="K54" s="42">
        <v>44.6</v>
      </c>
      <c r="L54" s="43" t="s">
        <v>2</v>
      </c>
      <c r="M54" s="43" t="s">
        <v>2</v>
      </c>
    </row>
    <row r="55" spans="1:13" ht="15.75">
      <c r="A55" s="21">
        <v>99</v>
      </c>
      <c r="B55" s="29">
        <v>2.41</v>
      </c>
      <c r="C55" s="29">
        <v>2.08</v>
      </c>
      <c r="D55" s="22"/>
      <c r="E55" s="22"/>
      <c r="F55" s="32">
        <v>586</v>
      </c>
      <c r="G55" s="32">
        <v>499</v>
      </c>
      <c r="H55" s="22"/>
      <c r="I55" s="22"/>
      <c r="J55" s="43">
        <v>54.7</v>
      </c>
      <c r="K55" s="43">
        <v>44.3</v>
      </c>
      <c r="L55" s="43">
        <v>8.8000000000000007</v>
      </c>
      <c r="M55" s="43">
        <v>9.9</v>
      </c>
    </row>
    <row r="56" spans="1:13" ht="15.75">
      <c r="A56" s="21">
        <v>98</v>
      </c>
      <c r="B56" s="29">
        <v>2.42</v>
      </c>
      <c r="C56" s="29" t="s">
        <v>2</v>
      </c>
      <c r="D56" s="22"/>
      <c r="E56" s="27"/>
      <c r="F56" s="32">
        <v>584</v>
      </c>
      <c r="G56" s="32">
        <v>497</v>
      </c>
      <c r="H56" s="22"/>
      <c r="I56" s="27"/>
      <c r="J56" s="43">
        <v>54.3</v>
      </c>
      <c r="K56" s="43">
        <v>44</v>
      </c>
      <c r="L56" s="43" t="s">
        <v>2</v>
      </c>
      <c r="M56" s="43" t="s">
        <v>2</v>
      </c>
    </row>
    <row r="57" spans="1:13" ht="15.75">
      <c r="A57" s="21">
        <v>97</v>
      </c>
      <c r="B57" s="29">
        <v>2.4300000000000002</v>
      </c>
      <c r="C57" s="29">
        <v>2.09</v>
      </c>
      <c r="D57" s="27"/>
      <c r="E57" s="22"/>
      <c r="F57" s="32">
        <v>582</v>
      </c>
      <c r="G57" s="32">
        <v>495</v>
      </c>
      <c r="H57" s="27"/>
      <c r="I57" s="22"/>
      <c r="J57" s="43">
        <v>53.9</v>
      </c>
      <c r="K57" s="43">
        <v>43.7</v>
      </c>
      <c r="L57" s="43" t="s">
        <v>2</v>
      </c>
      <c r="M57" s="43" t="s">
        <v>2</v>
      </c>
    </row>
    <row r="58" spans="1:13" ht="16.5" thickBot="1">
      <c r="A58" s="25">
        <v>96</v>
      </c>
      <c r="B58" s="30">
        <v>2.44</v>
      </c>
      <c r="C58" s="30" t="s">
        <v>2</v>
      </c>
      <c r="D58" s="26"/>
      <c r="E58" s="35"/>
      <c r="F58" s="33">
        <v>580</v>
      </c>
      <c r="G58" s="33">
        <v>493</v>
      </c>
      <c r="H58" s="26"/>
      <c r="I58" s="35"/>
      <c r="J58" s="44">
        <v>53.5</v>
      </c>
      <c r="K58" s="44">
        <v>43.4</v>
      </c>
      <c r="L58" s="44">
        <v>8.9</v>
      </c>
      <c r="M58" s="44">
        <v>10</v>
      </c>
    </row>
    <row r="59" spans="1:13" ht="16.5" thickTop="1">
      <c r="A59" s="23">
        <v>95</v>
      </c>
      <c r="B59" s="28" t="s">
        <v>2</v>
      </c>
      <c r="C59" s="28">
        <v>2.1</v>
      </c>
      <c r="D59" s="24"/>
      <c r="E59" s="24"/>
      <c r="F59" s="31">
        <v>578</v>
      </c>
      <c r="G59" s="31">
        <v>491</v>
      </c>
      <c r="H59" s="24"/>
      <c r="I59" s="24"/>
      <c r="J59" s="42">
        <v>53.1</v>
      </c>
      <c r="K59" s="42">
        <v>43.1</v>
      </c>
      <c r="L59" s="43" t="s">
        <v>2</v>
      </c>
      <c r="M59" s="43" t="s">
        <v>2</v>
      </c>
    </row>
    <row r="60" spans="1:13" ht="15.75">
      <c r="A60" s="21">
        <v>94</v>
      </c>
      <c r="B60" s="29">
        <v>2.4500000000000002</v>
      </c>
      <c r="C60" s="29" t="s">
        <v>2</v>
      </c>
      <c r="D60" s="22"/>
      <c r="E60" s="27"/>
      <c r="F60" s="32">
        <v>576</v>
      </c>
      <c r="G60" s="32">
        <v>489</v>
      </c>
      <c r="H60" s="22"/>
      <c r="I60" s="27"/>
      <c r="J60" s="43">
        <v>52.7</v>
      </c>
      <c r="K60" s="43">
        <v>42.8</v>
      </c>
      <c r="L60" s="43" t="s">
        <v>2</v>
      </c>
      <c r="M60" s="43" t="s">
        <v>2</v>
      </c>
    </row>
    <row r="61" spans="1:13" ht="15.75">
      <c r="A61" s="21">
        <v>93</v>
      </c>
      <c r="B61" s="29">
        <v>2.46</v>
      </c>
      <c r="C61" s="29">
        <v>2.11</v>
      </c>
      <c r="D61" s="27"/>
      <c r="E61" s="22"/>
      <c r="F61" s="32">
        <v>574</v>
      </c>
      <c r="G61" s="32">
        <v>487</v>
      </c>
      <c r="H61" s="27"/>
      <c r="I61" s="22"/>
      <c r="J61" s="43">
        <v>52.3</v>
      </c>
      <c r="K61" s="43">
        <v>42.5</v>
      </c>
      <c r="L61" s="43">
        <v>9</v>
      </c>
      <c r="M61" s="43">
        <v>10.1</v>
      </c>
    </row>
    <row r="62" spans="1:13" ht="15.75">
      <c r="A62" s="21">
        <v>92</v>
      </c>
      <c r="B62" s="29">
        <v>2.4700000000000002</v>
      </c>
      <c r="C62" s="29" t="s">
        <v>2</v>
      </c>
      <c r="D62" s="22"/>
      <c r="E62" s="27"/>
      <c r="F62" s="32">
        <v>572</v>
      </c>
      <c r="G62" s="32">
        <v>485</v>
      </c>
      <c r="H62" s="22"/>
      <c r="I62" s="27"/>
      <c r="J62" s="43">
        <v>51.9</v>
      </c>
      <c r="K62" s="43">
        <v>42.2</v>
      </c>
      <c r="L62" s="43" t="s">
        <v>2</v>
      </c>
      <c r="M62" s="43" t="s">
        <v>2</v>
      </c>
    </row>
    <row r="63" spans="1:13" ht="16.5" thickBot="1">
      <c r="A63" s="25">
        <v>91</v>
      </c>
      <c r="B63" s="30">
        <v>2.48</v>
      </c>
      <c r="C63" s="30">
        <v>2.12</v>
      </c>
      <c r="D63" s="26"/>
      <c r="E63" s="26"/>
      <c r="F63" s="33">
        <v>570</v>
      </c>
      <c r="G63" s="33">
        <v>483</v>
      </c>
      <c r="H63" s="26"/>
      <c r="I63" s="26"/>
      <c r="J63" s="44">
        <v>51.5</v>
      </c>
      <c r="K63" s="44">
        <v>41.9</v>
      </c>
      <c r="L63" s="43" t="s">
        <v>2</v>
      </c>
      <c r="M63" s="43" t="s">
        <v>2</v>
      </c>
    </row>
    <row r="64" spans="1:13" ht="16.5" thickTop="1">
      <c r="A64" s="23">
        <v>90</v>
      </c>
      <c r="B64" s="28" t="s">
        <v>2</v>
      </c>
      <c r="C64" s="28" t="s">
        <v>2</v>
      </c>
      <c r="D64" s="24"/>
      <c r="E64" s="34"/>
      <c r="F64" s="31">
        <v>568</v>
      </c>
      <c r="G64" s="31">
        <v>481</v>
      </c>
      <c r="H64" s="24"/>
      <c r="I64" s="34"/>
      <c r="J64" s="42">
        <v>51.1</v>
      </c>
      <c r="K64" s="42">
        <v>41.6</v>
      </c>
      <c r="L64" s="42">
        <v>9.1</v>
      </c>
      <c r="M64" s="42">
        <v>10.199999999999999</v>
      </c>
    </row>
    <row r="65" spans="1:13" ht="15.75">
      <c r="A65" s="21">
        <v>89</v>
      </c>
      <c r="B65" s="29">
        <v>2.4900000000000002</v>
      </c>
      <c r="C65" s="29">
        <v>2.13</v>
      </c>
      <c r="D65" s="22"/>
      <c r="E65" s="22"/>
      <c r="F65" s="32">
        <v>566</v>
      </c>
      <c r="G65" s="32">
        <v>479</v>
      </c>
      <c r="H65" s="22"/>
      <c r="I65" s="22"/>
      <c r="J65" s="43">
        <v>50.7</v>
      </c>
      <c r="K65" s="43">
        <v>41.3</v>
      </c>
      <c r="L65" s="43" t="s">
        <v>2</v>
      </c>
      <c r="M65" s="43" t="s">
        <v>2</v>
      </c>
    </row>
    <row r="66" spans="1:13" ht="15.75">
      <c r="A66" s="21">
        <v>88</v>
      </c>
      <c r="B66" s="29">
        <v>2.5</v>
      </c>
      <c r="C66" s="29" t="s">
        <v>2</v>
      </c>
      <c r="D66" s="22"/>
      <c r="E66" s="27"/>
      <c r="F66" s="32">
        <v>564</v>
      </c>
      <c r="G66" s="32">
        <v>477</v>
      </c>
      <c r="H66" s="22"/>
      <c r="I66" s="27"/>
      <c r="J66" s="43">
        <v>50.3</v>
      </c>
      <c r="K66" s="43">
        <v>41</v>
      </c>
      <c r="L66" s="43" t="s">
        <v>2</v>
      </c>
      <c r="M66" s="43" t="s">
        <v>2</v>
      </c>
    </row>
    <row r="67" spans="1:13" ht="15.75">
      <c r="A67" s="21">
        <v>87</v>
      </c>
      <c r="B67" s="29">
        <v>2.5099999999999998</v>
      </c>
      <c r="C67" s="29">
        <v>2.14</v>
      </c>
      <c r="D67" s="22"/>
      <c r="E67" s="22"/>
      <c r="F67" s="32">
        <v>562</v>
      </c>
      <c r="G67" s="32">
        <v>475</v>
      </c>
      <c r="H67" s="22"/>
      <c r="I67" s="22"/>
      <c r="J67" s="43">
        <v>49.9</v>
      </c>
      <c r="K67" s="43">
        <v>40.700000000000003</v>
      </c>
      <c r="L67" s="43">
        <v>9.1999999999999993</v>
      </c>
      <c r="M67" s="43">
        <v>10.3</v>
      </c>
    </row>
    <row r="68" spans="1:13" ht="16.5" thickBot="1">
      <c r="A68" s="25">
        <v>86</v>
      </c>
      <c r="B68" s="30">
        <v>2.52</v>
      </c>
      <c r="C68" s="30" t="s">
        <v>2</v>
      </c>
      <c r="D68" s="26"/>
      <c r="E68" s="35"/>
      <c r="F68" s="33">
        <v>559</v>
      </c>
      <c r="G68" s="33">
        <v>473</v>
      </c>
      <c r="H68" s="26"/>
      <c r="I68" s="35"/>
      <c r="J68" s="44">
        <v>49.5</v>
      </c>
      <c r="K68" s="44">
        <v>40.4</v>
      </c>
      <c r="L68" s="43" t="s">
        <v>2</v>
      </c>
      <c r="M68" s="43" t="s">
        <v>2</v>
      </c>
    </row>
    <row r="69" spans="1:13" ht="16.5" thickTop="1">
      <c r="A69" s="23">
        <v>85</v>
      </c>
      <c r="B69" s="28" t="s">
        <v>2</v>
      </c>
      <c r="C69" s="28">
        <v>2.15</v>
      </c>
      <c r="D69" s="24"/>
      <c r="E69" s="24"/>
      <c r="F69" s="31">
        <v>556</v>
      </c>
      <c r="G69" s="31">
        <v>471</v>
      </c>
      <c r="H69" s="24"/>
      <c r="I69" s="24"/>
      <c r="J69" s="42">
        <v>49.1</v>
      </c>
      <c r="K69" s="42">
        <v>40.1</v>
      </c>
      <c r="L69" s="43" t="s">
        <v>2</v>
      </c>
      <c r="M69" s="43" t="s">
        <v>2</v>
      </c>
    </row>
    <row r="70" spans="1:13" ht="15.75">
      <c r="A70" s="21">
        <v>84</v>
      </c>
      <c r="B70" s="29">
        <v>2.5299999999999998</v>
      </c>
      <c r="C70" s="29" t="s">
        <v>2</v>
      </c>
      <c r="D70" s="22"/>
      <c r="E70" s="27"/>
      <c r="F70" s="32">
        <v>553</v>
      </c>
      <c r="G70" s="32">
        <v>469</v>
      </c>
      <c r="H70" s="22"/>
      <c r="I70" s="27"/>
      <c r="J70" s="43">
        <v>48.7</v>
      </c>
      <c r="K70" s="43">
        <v>39.700000000000003</v>
      </c>
      <c r="L70" s="43">
        <v>9.3000000000000007</v>
      </c>
      <c r="M70" s="43">
        <v>10.4</v>
      </c>
    </row>
    <row r="71" spans="1:13" ht="15.75">
      <c r="A71" s="21">
        <v>83</v>
      </c>
      <c r="B71" s="29">
        <v>2.54</v>
      </c>
      <c r="C71" s="29">
        <v>2.16</v>
      </c>
      <c r="D71" s="22"/>
      <c r="E71" s="22"/>
      <c r="F71" s="32">
        <v>550</v>
      </c>
      <c r="G71" s="32">
        <v>467</v>
      </c>
      <c r="H71" s="22"/>
      <c r="I71" s="22"/>
      <c r="J71" s="43">
        <v>48.3</v>
      </c>
      <c r="K71" s="43">
        <v>39.299999999999997</v>
      </c>
      <c r="L71" s="43" t="s">
        <v>2</v>
      </c>
      <c r="M71" s="43" t="s">
        <v>2</v>
      </c>
    </row>
    <row r="72" spans="1:13" ht="15.75">
      <c r="A72" s="21">
        <v>82</v>
      </c>
      <c r="B72" s="29">
        <v>2.5499999999999998</v>
      </c>
      <c r="C72" s="29" t="s">
        <v>2</v>
      </c>
      <c r="D72" s="22"/>
      <c r="E72" s="27"/>
      <c r="F72" s="32">
        <v>547</v>
      </c>
      <c r="G72" s="32">
        <v>465</v>
      </c>
      <c r="H72" s="22"/>
      <c r="I72" s="27"/>
      <c r="J72" s="43">
        <v>47.9</v>
      </c>
      <c r="K72" s="43">
        <v>38.9</v>
      </c>
      <c r="L72" s="43" t="s">
        <v>2</v>
      </c>
      <c r="M72" s="43" t="s">
        <v>2</v>
      </c>
    </row>
    <row r="73" spans="1:13" ht="16.5" thickBot="1">
      <c r="A73" s="25">
        <v>81</v>
      </c>
      <c r="B73" s="30">
        <v>2.56</v>
      </c>
      <c r="C73" s="30">
        <v>2.17</v>
      </c>
      <c r="D73" s="26"/>
      <c r="E73" s="26"/>
      <c r="F73" s="33">
        <v>544</v>
      </c>
      <c r="G73" s="33">
        <v>463</v>
      </c>
      <c r="H73" s="26"/>
      <c r="I73" s="26"/>
      <c r="J73" s="44">
        <v>47.5</v>
      </c>
      <c r="K73" s="44">
        <v>38.5</v>
      </c>
      <c r="L73" s="44">
        <v>9.4</v>
      </c>
      <c r="M73" s="44">
        <v>10.5</v>
      </c>
    </row>
    <row r="74" spans="1:13" ht="16.5" thickTop="1">
      <c r="A74" s="23">
        <v>80</v>
      </c>
      <c r="B74" s="28" t="s">
        <v>2</v>
      </c>
      <c r="C74" s="28"/>
      <c r="D74" s="34"/>
      <c r="E74" s="34"/>
      <c r="F74" s="31">
        <v>541</v>
      </c>
      <c r="G74" s="31">
        <v>461</v>
      </c>
      <c r="H74" s="34"/>
      <c r="I74" s="34"/>
      <c r="J74" s="42">
        <v>47.1</v>
      </c>
      <c r="K74" s="42">
        <v>38.1</v>
      </c>
      <c r="L74" s="43" t="s">
        <v>2</v>
      </c>
      <c r="M74" s="43" t="s">
        <v>2</v>
      </c>
    </row>
    <row r="75" spans="1:13" ht="15.75">
      <c r="A75" s="21">
        <v>79</v>
      </c>
      <c r="B75" s="29">
        <v>2.57</v>
      </c>
      <c r="C75" s="29">
        <v>2.1800000000000002</v>
      </c>
      <c r="D75" s="27"/>
      <c r="E75" s="27"/>
      <c r="F75" s="32">
        <v>538</v>
      </c>
      <c r="G75" s="32">
        <v>459</v>
      </c>
      <c r="H75" s="27"/>
      <c r="I75" s="27"/>
      <c r="J75" s="43">
        <v>46.7</v>
      </c>
      <c r="K75" s="43">
        <v>37.700000000000003</v>
      </c>
      <c r="L75" s="43" t="s">
        <v>2</v>
      </c>
      <c r="M75" s="43" t="s">
        <v>2</v>
      </c>
    </row>
    <row r="76" spans="1:13" ht="15.75">
      <c r="A76" s="21">
        <v>78</v>
      </c>
      <c r="B76" s="29">
        <v>2.58</v>
      </c>
      <c r="C76" s="29" t="s">
        <v>2</v>
      </c>
      <c r="D76" s="27"/>
      <c r="E76" s="27"/>
      <c r="F76" s="32">
        <v>535</v>
      </c>
      <c r="G76" s="32">
        <v>457</v>
      </c>
      <c r="H76" s="27"/>
      <c r="I76" s="27"/>
      <c r="J76" s="43">
        <v>46.3</v>
      </c>
      <c r="K76" s="43">
        <v>37.299999999999997</v>
      </c>
      <c r="L76" s="43">
        <v>9.5</v>
      </c>
      <c r="M76" s="43">
        <v>10.6</v>
      </c>
    </row>
    <row r="77" spans="1:13" ht="15.75">
      <c r="A77" s="21">
        <v>77</v>
      </c>
      <c r="B77" s="29">
        <v>2.59</v>
      </c>
      <c r="C77" s="29">
        <v>2.19</v>
      </c>
      <c r="D77" s="27"/>
      <c r="E77" s="27"/>
      <c r="F77" s="32">
        <v>532</v>
      </c>
      <c r="G77" s="32">
        <v>455</v>
      </c>
      <c r="H77" s="27"/>
      <c r="I77" s="27"/>
      <c r="J77" s="43">
        <v>45.9</v>
      </c>
      <c r="K77" s="43">
        <v>36.9</v>
      </c>
      <c r="L77" s="43" t="s">
        <v>2</v>
      </c>
      <c r="M77" s="43" t="s">
        <v>2</v>
      </c>
    </row>
    <row r="78" spans="1:13" ht="16.5" thickBot="1">
      <c r="A78" s="25">
        <v>76</v>
      </c>
      <c r="B78" s="30">
        <v>3</v>
      </c>
      <c r="C78" s="30" t="s">
        <v>2</v>
      </c>
      <c r="D78" s="26"/>
      <c r="E78" s="35"/>
      <c r="F78" s="33">
        <v>529</v>
      </c>
      <c r="G78" s="33">
        <v>453</v>
      </c>
      <c r="H78" s="26"/>
      <c r="I78" s="35"/>
      <c r="J78" s="44">
        <v>45.5</v>
      </c>
      <c r="K78" s="44">
        <v>36.5</v>
      </c>
      <c r="L78" s="43" t="s">
        <v>2</v>
      </c>
      <c r="M78" s="43" t="s">
        <v>2</v>
      </c>
    </row>
    <row r="79" spans="1:13" ht="16.5" thickTop="1">
      <c r="A79" s="23">
        <v>75</v>
      </c>
      <c r="B79" s="28" t="s">
        <v>2</v>
      </c>
      <c r="C79" s="28">
        <v>2.2000000000000002</v>
      </c>
      <c r="D79" s="34"/>
      <c r="E79" s="34"/>
      <c r="F79" s="31">
        <v>526</v>
      </c>
      <c r="G79" s="31">
        <v>451</v>
      </c>
      <c r="H79" s="34"/>
      <c r="I79" s="34"/>
      <c r="J79" s="42">
        <v>45.1</v>
      </c>
      <c r="K79" s="42">
        <v>36.1</v>
      </c>
      <c r="L79" s="42">
        <v>9.6</v>
      </c>
      <c r="M79" s="42">
        <v>10.7</v>
      </c>
    </row>
    <row r="80" spans="1:13" ht="15.75">
      <c r="A80" s="21">
        <v>74</v>
      </c>
      <c r="B80" s="29">
        <v>3.01</v>
      </c>
      <c r="C80" s="29" t="s">
        <v>2</v>
      </c>
      <c r="D80" s="22"/>
      <c r="E80" s="27"/>
      <c r="F80" s="32">
        <v>523</v>
      </c>
      <c r="G80" s="32">
        <v>449</v>
      </c>
      <c r="H80" s="22"/>
      <c r="I80" s="27"/>
      <c r="J80" s="43">
        <v>44.7</v>
      </c>
      <c r="K80" s="43">
        <v>35.700000000000003</v>
      </c>
      <c r="L80" s="43" t="s">
        <v>2</v>
      </c>
      <c r="M80" s="43" t="s">
        <v>2</v>
      </c>
    </row>
    <row r="81" spans="1:13" ht="15.75">
      <c r="A81" s="21">
        <v>73</v>
      </c>
      <c r="B81" s="29">
        <v>3.02</v>
      </c>
      <c r="C81" s="29">
        <v>2.21</v>
      </c>
      <c r="D81" s="27"/>
      <c r="E81" s="27"/>
      <c r="F81" s="32">
        <v>520</v>
      </c>
      <c r="G81" s="32">
        <v>447</v>
      </c>
      <c r="H81" s="27"/>
      <c r="I81" s="27"/>
      <c r="J81" s="43">
        <v>44.3</v>
      </c>
      <c r="K81" s="43">
        <v>35.299999999999997</v>
      </c>
      <c r="L81" s="43" t="s">
        <v>2</v>
      </c>
      <c r="M81" s="43" t="s">
        <v>2</v>
      </c>
    </row>
    <row r="82" spans="1:13" ht="15.75">
      <c r="A82" s="21">
        <v>72</v>
      </c>
      <c r="B82" s="29">
        <v>3.03</v>
      </c>
      <c r="C82" s="29" t="s">
        <v>2</v>
      </c>
      <c r="D82" s="22"/>
      <c r="E82" s="27"/>
      <c r="F82" s="32">
        <v>517</v>
      </c>
      <c r="G82" s="32">
        <v>445</v>
      </c>
      <c r="H82" s="22"/>
      <c r="I82" s="27"/>
      <c r="J82" s="43">
        <v>43.9</v>
      </c>
      <c r="K82" s="43">
        <v>34.9</v>
      </c>
      <c r="L82" s="43">
        <v>9.6999999999999993</v>
      </c>
      <c r="M82" s="43">
        <v>10.8</v>
      </c>
    </row>
    <row r="83" spans="1:13" ht="16.5" thickBot="1">
      <c r="A83" s="25">
        <v>71</v>
      </c>
      <c r="B83" s="30">
        <v>3.04</v>
      </c>
      <c r="C83" s="30">
        <v>2.2200000000000002</v>
      </c>
      <c r="D83" s="35"/>
      <c r="E83" s="35"/>
      <c r="F83" s="33">
        <v>514</v>
      </c>
      <c r="G83" s="33">
        <v>443</v>
      </c>
      <c r="H83" s="35"/>
      <c r="I83" s="35"/>
      <c r="J83" s="44">
        <v>43.5</v>
      </c>
      <c r="K83" s="44">
        <v>34.5</v>
      </c>
      <c r="L83" s="43" t="s">
        <v>2</v>
      </c>
      <c r="M83" s="43" t="s">
        <v>2</v>
      </c>
    </row>
    <row r="84" spans="1:13" ht="16.5" thickTop="1">
      <c r="A84" s="23">
        <v>70</v>
      </c>
      <c r="B84" s="28" t="s">
        <v>2</v>
      </c>
      <c r="C84" s="28" t="s">
        <v>2</v>
      </c>
      <c r="D84" s="24"/>
      <c r="E84" s="34"/>
      <c r="F84" s="31">
        <v>511</v>
      </c>
      <c r="G84" s="31">
        <v>441</v>
      </c>
      <c r="H84" s="24"/>
      <c r="I84" s="34"/>
      <c r="J84" s="42">
        <v>43.1</v>
      </c>
      <c r="K84" s="42">
        <v>34.1</v>
      </c>
      <c r="L84" s="43" t="s">
        <v>2</v>
      </c>
      <c r="M84" s="43" t="s">
        <v>2</v>
      </c>
    </row>
    <row r="85" spans="1:13" ht="15.75">
      <c r="A85" s="21">
        <v>69</v>
      </c>
      <c r="B85" s="29">
        <v>3.05</v>
      </c>
      <c r="C85" s="29">
        <v>2.23</v>
      </c>
      <c r="D85" s="27"/>
      <c r="E85" s="27"/>
      <c r="F85" s="32">
        <v>508</v>
      </c>
      <c r="G85" s="32">
        <v>439</v>
      </c>
      <c r="H85" s="27"/>
      <c r="I85" s="27"/>
      <c r="J85" s="43">
        <v>42.7</v>
      </c>
      <c r="K85" s="43">
        <v>33.700000000000003</v>
      </c>
      <c r="L85" s="43">
        <v>9.8000000000000007</v>
      </c>
      <c r="M85" s="43">
        <v>10.9</v>
      </c>
    </row>
    <row r="86" spans="1:13" ht="15.75">
      <c r="A86" s="21">
        <v>68</v>
      </c>
      <c r="B86" s="29">
        <v>3.06</v>
      </c>
      <c r="C86" s="29" t="s">
        <v>2</v>
      </c>
      <c r="D86" s="22"/>
      <c r="E86" s="27"/>
      <c r="F86" s="32">
        <v>505</v>
      </c>
      <c r="G86" s="32">
        <v>437</v>
      </c>
      <c r="H86" s="22"/>
      <c r="I86" s="27"/>
      <c r="J86" s="43">
        <v>42.3</v>
      </c>
      <c r="K86" s="43">
        <v>33.299999999999997</v>
      </c>
      <c r="L86" s="43" t="s">
        <v>2</v>
      </c>
      <c r="M86" s="43" t="s">
        <v>2</v>
      </c>
    </row>
    <row r="87" spans="1:13" ht="15.75">
      <c r="A87" s="21">
        <v>67</v>
      </c>
      <c r="B87" s="29">
        <v>3.07</v>
      </c>
      <c r="C87" s="29">
        <v>2.2400000000000002</v>
      </c>
      <c r="D87" s="27"/>
      <c r="E87" s="27"/>
      <c r="F87" s="32">
        <v>502</v>
      </c>
      <c r="G87" s="32">
        <v>435</v>
      </c>
      <c r="H87" s="27"/>
      <c r="I87" s="27"/>
      <c r="J87" s="43">
        <v>41.9</v>
      </c>
      <c r="K87" s="43">
        <v>32.9</v>
      </c>
      <c r="L87" s="43" t="s">
        <v>2</v>
      </c>
      <c r="M87" s="43" t="s">
        <v>2</v>
      </c>
    </row>
    <row r="88" spans="1:13" ht="16.5" thickBot="1">
      <c r="A88" s="25">
        <v>66</v>
      </c>
      <c r="B88" s="30">
        <v>3.08</v>
      </c>
      <c r="C88" s="30" t="s">
        <v>2</v>
      </c>
      <c r="D88" s="26"/>
      <c r="E88" s="35"/>
      <c r="F88" s="33">
        <v>499</v>
      </c>
      <c r="G88" s="33">
        <v>433</v>
      </c>
      <c r="H88" s="26"/>
      <c r="I88" s="35"/>
      <c r="J88" s="44">
        <v>41.5</v>
      </c>
      <c r="K88" s="44">
        <v>32.5</v>
      </c>
      <c r="L88" s="44">
        <v>9.9</v>
      </c>
      <c r="M88" s="44">
        <v>11</v>
      </c>
    </row>
    <row r="89" spans="1:13" ht="16.5" thickTop="1">
      <c r="A89" s="23">
        <v>65</v>
      </c>
      <c r="B89" s="28" t="s">
        <v>2</v>
      </c>
      <c r="C89" s="28">
        <v>2.25</v>
      </c>
      <c r="D89" s="24"/>
      <c r="E89" s="24"/>
      <c r="F89" s="31">
        <v>496</v>
      </c>
      <c r="G89" s="31">
        <v>431</v>
      </c>
      <c r="H89" s="24"/>
      <c r="I89" s="24"/>
      <c r="J89" s="42">
        <v>41.1</v>
      </c>
      <c r="K89" s="42">
        <v>32.1</v>
      </c>
      <c r="L89" s="43" t="s">
        <v>2</v>
      </c>
      <c r="M89" s="43" t="s">
        <v>2</v>
      </c>
    </row>
    <row r="90" spans="1:13" ht="15.75">
      <c r="A90" s="21">
        <v>64</v>
      </c>
      <c r="B90" s="29">
        <v>3.09</v>
      </c>
      <c r="C90" s="29" t="s">
        <v>2</v>
      </c>
      <c r="D90" s="27"/>
      <c r="E90" s="27"/>
      <c r="F90" s="32">
        <v>493</v>
      </c>
      <c r="G90" s="32">
        <v>429</v>
      </c>
      <c r="H90" s="27"/>
      <c r="I90" s="27"/>
      <c r="J90" s="43">
        <v>40.700000000000003</v>
      </c>
      <c r="K90" s="43">
        <v>31.7</v>
      </c>
      <c r="L90" s="43" t="s">
        <v>2</v>
      </c>
      <c r="M90" s="43" t="s">
        <v>2</v>
      </c>
    </row>
    <row r="91" spans="1:13" ht="15.75">
      <c r="A91" s="21">
        <v>63</v>
      </c>
      <c r="B91" s="29">
        <v>3.1</v>
      </c>
      <c r="C91" s="29">
        <v>2.2599999999999998</v>
      </c>
      <c r="D91" s="22"/>
      <c r="E91" s="22"/>
      <c r="F91" s="32">
        <v>490</v>
      </c>
      <c r="G91" s="32">
        <v>427</v>
      </c>
      <c r="H91" s="22"/>
      <c r="I91" s="22"/>
      <c r="J91" s="43">
        <v>40.299999999999997</v>
      </c>
      <c r="K91" s="43">
        <v>31.3</v>
      </c>
      <c r="L91" s="43">
        <v>10</v>
      </c>
      <c r="M91" s="43">
        <v>11.1</v>
      </c>
    </row>
    <row r="92" spans="1:13" ht="15.75">
      <c r="A92" s="21">
        <v>62</v>
      </c>
      <c r="B92" s="29">
        <v>3.11</v>
      </c>
      <c r="C92" s="29" t="s">
        <v>2</v>
      </c>
      <c r="D92" s="22"/>
      <c r="E92" s="27"/>
      <c r="F92" s="32">
        <v>487</v>
      </c>
      <c r="G92" s="32">
        <v>425</v>
      </c>
      <c r="H92" s="22"/>
      <c r="I92" s="27"/>
      <c r="J92" s="43">
        <v>39.9</v>
      </c>
      <c r="K92" s="43">
        <v>30.9</v>
      </c>
      <c r="L92" s="43" t="s">
        <v>2</v>
      </c>
      <c r="M92" s="43" t="s">
        <v>2</v>
      </c>
    </row>
    <row r="93" spans="1:13" ht="16.5" thickBot="1">
      <c r="A93" s="25">
        <v>61</v>
      </c>
      <c r="B93" s="30">
        <v>3.12</v>
      </c>
      <c r="C93" s="30">
        <v>2.27</v>
      </c>
      <c r="D93" s="26"/>
      <c r="E93" s="26"/>
      <c r="F93" s="33">
        <v>484</v>
      </c>
      <c r="G93" s="33">
        <v>423</v>
      </c>
      <c r="H93" s="26"/>
      <c r="I93" s="26"/>
      <c r="J93" s="44">
        <v>39.5</v>
      </c>
      <c r="K93" s="44">
        <v>30.5</v>
      </c>
      <c r="L93" s="43" t="s">
        <v>2</v>
      </c>
      <c r="M93" s="43" t="s">
        <v>2</v>
      </c>
    </row>
    <row r="94" spans="1:13" ht="16.5" thickTop="1">
      <c r="A94" s="23">
        <v>60</v>
      </c>
      <c r="B94" s="28" t="s">
        <v>2</v>
      </c>
      <c r="C94" s="28" t="s">
        <v>2</v>
      </c>
      <c r="D94" s="34"/>
      <c r="E94" s="34"/>
      <c r="F94" s="31">
        <v>481</v>
      </c>
      <c r="G94" s="31">
        <v>421</v>
      </c>
      <c r="H94" s="34"/>
      <c r="I94" s="34"/>
      <c r="J94" s="42">
        <v>39.1</v>
      </c>
      <c r="K94" s="42">
        <v>30.1</v>
      </c>
      <c r="L94" s="42">
        <v>10.1</v>
      </c>
      <c r="M94" s="42">
        <v>11.2</v>
      </c>
    </row>
    <row r="95" spans="1:13" ht="15.75">
      <c r="A95" s="21">
        <v>59</v>
      </c>
      <c r="B95" s="29">
        <v>3.13</v>
      </c>
      <c r="C95" s="29">
        <v>2.2799999999999998</v>
      </c>
      <c r="D95" s="22"/>
      <c r="E95" s="22"/>
      <c r="F95" s="32">
        <v>478</v>
      </c>
      <c r="G95" s="32">
        <v>419</v>
      </c>
      <c r="H95" s="22"/>
      <c r="I95" s="22"/>
      <c r="J95" s="43">
        <v>38.700000000000003</v>
      </c>
      <c r="K95" s="43">
        <v>29.7</v>
      </c>
      <c r="L95" s="43" t="s">
        <v>2</v>
      </c>
      <c r="M95" s="43" t="s">
        <v>2</v>
      </c>
    </row>
    <row r="96" spans="1:13" ht="15.75">
      <c r="A96" s="21">
        <v>58</v>
      </c>
      <c r="B96" s="29">
        <v>3.14</v>
      </c>
      <c r="C96" s="29" t="s">
        <v>2</v>
      </c>
      <c r="D96" s="22"/>
      <c r="E96" s="22"/>
      <c r="F96" s="32">
        <v>475</v>
      </c>
      <c r="G96" s="32">
        <v>417</v>
      </c>
      <c r="H96" s="22"/>
      <c r="I96" s="22"/>
      <c r="J96" s="43">
        <v>38.299999999999997</v>
      </c>
      <c r="K96" s="43">
        <v>29.3</v>
      </c>
      <c r="L96" s="43" t="s">
        <v>2</v>
      </c>
      <c r="M96" s="43" t="s">
        <v>2</v>
      </c>
    </row>
    <row r="97" spans="1:13" ht="15.75">
      <c r="A97" s="21">
        <v>57</v>
      </c>
      <c r="B97" s="29">
        <v>3.15</v>
      </c>
      <c r="C97" s="29">
        <v>2.29</v>
      </c>
      <c r="D97" s="22"/>
      <c r="E97" s="27"/>
      <c r="F97" s="32">
        <v>472</v>
      </c>
      <c r="G97" s="32">
        <v>415</v>
      </c>
      <c r="H97" s="22"/>
      <c r="I97" s="27"/>
      <c r="J97" s="43">
        <v>37.9</v>
      </c>
      <c r="K97" s="43">
        <v>28.9</v>
      </c>
      <c r="L97" s="43">
        <v>10.199999999999999</v>
      </c>
      <c r="M97" s="43">
        <v>11.3</v>
      </c>
    </row>
    <row r="98" spans="1:13" ht="16.5" thickBot="1">
      <c r="A98" s="25">
        <v>56</v>
      </c>
      <c r="B98" s="30">
        <v>3.16</v>
      </c>
      <c r="C98" s="30" t="s">
        <v>2</v>
      </c>
      <c r="D98" s="26"/>
      <c r="E98" s="26"/>
      <c r="F98" s="33">
        <v>469</v>
      </c>
      <c r="G98" s="33">
        <v>413</v>
      </c>
      <c r="H98" s="26"/>
      <c r="I98" s="26"/>
      <c r="J98" s="44">
        <v>37.5</v>
      </c>
      <c r="K98" s="44">
        <v>28.5</v>
      </c>
      <c r="L98" s="43" t="s">
        <v>2</v>
      </c>
      <c r="M98" s="43" t="s">
        <v>2</v>
      </c>
    </row>
    <row r="99" spans="1:13" ht="16.5" thickTop="1">
      <c r="A99" s="23">
        <v>55</v>
      </c>
      <c r="B99" s="28" t="s">
        <v>2</v>
      </c>
      <c r="C99" s="28">
        <v>2.2999999999999998</v>
      </c>
      <c r="D99" s="24"/>
      <c r="E99" s="24"/>
      <c r="F99" s="31">
        <v>466</v>
      </c>
      <c r="G99" s="31">
        <v>411</v>
      </c>
      <c r="H99" s="24"/>
      <c r="I99" s="24"/>
      <c r="J99" s="42">
        <v>37.1</v>
      </c>
      <c r="K99" s="42">
        <v>28.1</v>
      </c>
      <c r="L99" s="43" t="s">
        <v>2</v>
      </c>
      <c r="M99" s="43" t="s">
        <v>2</v>
      </c>
    </row>
    <row r="100" spans="1:13" ht="15.75">
      <c r="A100" s="21">
        <v>54</v>
      </c>
      <c r="B100" s="29">
        <v>3.17</v>
      </c>
      <c r="C100" s="29" t="s">
        <v>2</v>
      </c>
      <c r="D100" s="27"/>
      <c r="E100" s="27"/>
      <c r="F100" s="32">
        <v>463</v>
      </c>
      <c r="G100" s="32">
        <v>408</v>
      </c>
      <c r="H100" s="27"/>
      <c r="I100" s="27"/>
      <c r="J100" s="43">
        <v>36.700000000000003</v>
      </c>
      <c r="K100" s="43">
        <v>27.7</v>
      </c>
      <c r="L100" s="43">
        <v>10.3</v>
      </c>
      <c r="M100" s="43">
        <v>11.4</v>
      </c>
    </row>
    <row r="101" spans="1:13" ht="15.75">
      <c r="A101" s="21">
        <v>53</v>
      </c>
      <c r="B101" s="29">
        <v>3.18</v>
      </c>
      <c r="C101" s="29">
        <v>2.31</v>
      </c>
      <c r="D101" s="22"/>
      <c r="E101" s="22"/>
      <c r="F101" s="32">
        <v>460</v>
      </c>
      <c r="G101" s="32">
        <v>405</v>
      </c>
      <c r="H101" s="22"/>
      <c r="I101" s="22"/>
      <c r="J101" s="43">
        <v>36.299999999999997</v>
      </c>
      <c r="K101" s="43">
        <v>27.3</v>
      </c>
      <c r="L101" s="43" t="s">
        <v>2</v>
      </c>
      <c r="M101" s="43" t="s">
        <v>2</v>
      </c>
    </row>
    <row r="102" spans="1:13" ht="15.75">
      <c r="A102" s="21">
        <v>52</v>
      </c>
      <c r="B102" s="29">
        <v>3.19</v>
      </c>
      <c r="C102" s="29" t="s">
        <v>2</v>
      </c>
      <c r="D102" s="22"/>
      <c r="E102" s="27"/>
      <c r="F102" s="32">
        <v>457</v>
      </c>
      <c r="G102" s="32">
        <v>402</v>
      </c>
      <c r="H102" s="22"/>
      <c r="I102" s="27"/>
      <c r="J102" s="43">
        <v>35.9</v>
      </c>
      <c r="K102" s="43">
        <v>26.9</v>
      </c>
      <c r="L102" s="43" t="s">
        <v>2</v>
      </c>
      <c r="M102" s="43" t="s">
        <v>2</v>
      </c>
    </row>
    <row r="103" spans="1:13" ht="16.5" thickBot="1">
      <c r="A103" s="25">
        <v>51</v>
      </c>
      <c r="B103" s="30">
        <v>3.2</v>
      </c>
      <c r="C103" s="30">
        <v>2.3199999999999998</v>
      </c>
      <c r="D103" s="26"/>
      <c r="E103" s="26"/>
      <c r="F103" s="33">
        <v>453</v>
      </c>
      <c r="G103" s="33">
        <v>399</v>
      </c>
      <c r="H103" s="26"/>
      <c r="I103" s="26"/>
      <c r="J103" s="44">
        <v>35.5</v>
      </c>
      <c r="K103" s="44">
        <v>26.5</v>
      </c>
      <c r="L103" s="44">
        <v>10.4</v>
      </c>
      <c r="M103" s="44">
        <v>11.5</v>
      </c>
    </row>
    <row r="104" spans="1:13" ht="16.5" thickTop="1">
      <c r="A104" s="23">
        <v>50</v>
      </c>
      <c r="B104" s="28" t="s">
        <v>2</v>
      </c>
      <c r="C104" s="28" t="s">
        <v>2</v>
      </c>
      <c r="D104" s="24"/>
      <c r="E104" s="34"/>
      <c r="F104" s="31">
        <v>449</v>
      </c>
      <c r="G104" s="31">
        <v>396</v>
      </c>
      <c r="H104" s="24"/>
      <c r="I104" s="34"/>
      <c r="J104" s="42">
        <v>35.1</v>
      </c>
      <c r="K104" s="42">
        <v>26.1</v>
      </c>
      <c r="L104" s="43" t="s">
        <v>2</v>
      </c>
      <c r="M104" s="43" t="s">
        <v>2</v>
      </c>
    </row>
    <row r="105" spans="1:13" ht="15.75">
      <c r="A105" s="21">
        <v>49</v>
      </c>
      <c r="B105" s="29">
        <v>3.21</v>
      </c>
      <c r="C105" s="29">
        <v>2.33</v>
      </c>
      <c r="D105" s="22"/>
      <c r="E105" s="22"/>
      <c r="F105" s="32">
        <v>445</v>
      </c>
      <c r="G105" s="32">
        <v>393</v>
      </c>
      <c r="H105" s="22"/>
      <c r="I105" s="22"/>
      <c r="J105" s="43">
        <v>34.700000000000003</v>
      </c>
      <c r="K105" s="43">
        <v>25.7</v>
      </c>
      <c r="L105" s="43" t="s">
        <v>2</v>
      </c>
      <c r="M105" s="43" t="s">
        <v>2</v>
      </c>
    </row>
    <row r="106" spans="1:13" ht="15.75">
      <c r="A106" s="21">
        <v>48</v>
      </c>
      <c r="B106" s="29">
        <v>3.22</v>
      </c>
      <c r="C106" s="29" t="s">
        <v>2</v>
      </c>
      <c r="D106" s="27"/>
      <c r="E106" s="27"/>
      <c r="F106" s="32">
        <v>441</v>
      </c>
      <c r="G106" s="32">
        <v>390</v>
      </c>
      <c r="H106" s="27"/>
      <c r="I106" s="27"/>
      <c r="J106" s="43">
        <v>34.299999999999997</v>
      </c>
      <c r="K106" s="43">
        <v>25.3</v>
      </c>
      <c r="L106" s="43">
        <v>10.5</v>
      </c>
      <c r="M106" s="43">
        <v>11.6</v>
      </c>
    </row>
    <row r="107" spans="1:13" ht="15.75">
      <c r="A107" s="21">
        <v>47</v>
      </c>
      <c r="B107" s="29">
        <v>3.23</v>
      </c>
      <c r="C107" s="29">
        <v>2.34</v>
      </c>
      <c r="D107" s="22"/>
      <c r="E107" s="22"/>
      <c r="F107" s="32">
        <v>437</v>
      </c>
      <c r="G107" s="32">
        <v>387</v>
      </c>
      <c r="H107" s="22"/>
      <c r="I107" s="22"/>
      <c r="J107" s="43">
        <v>33.9</v>
      </c>
      <c r="K107" s="43">
        <v>24.9</v>
      </c>
      <c r="L107" s="43" t="s">
        <v>2</v>
      </c>
      <c r="M107" s="43" t="s">
        <v>2</v>
      </c>
    </row>
    <row r="108" spans="1:13" ht="16.5" thickBot="1">
      <c r="A108" s="25">
        <v>46</v>
      </c>
      <c r="B108" s="30">
        <v>3.24</v>
      </c>
      <c r="C108" s="30" t="s">
        <v>2</v>
      </c>
      <c r="D108" s="26"/>
      <c r="E108" s="35"/>
      <c r="F108" s="33">
        <v>433</v>
      </c>
      <c r="G108" s="33">
        <v>384</v>
      </c>
      <c r="H108" s="26"/>
      <c r="I108" s="35"/>
      <c r="J108" s="44">
        <v>33.5</v>
      </c>
      <c r="K108" s="44">
        <v>24.5</v>
      </c>
      <c r="L108" s="43" t="s">
        <v>2</v>
      </c>
      <c r="M108" s="43" t="s">
        <v>2</v>
      </c>
    </row>
    <row r="109" spans="1:13" ht="16.5" thickTop="1">
      <c r="A109" s="23">
        <v>45</v>
      </c>
      <c r="B109" s="28" t="s">
        <v>2</v>
      </c>
      <c r="C109" s="28">
        <v>2.35</v>
      </c>
      <c r="D109" s="24"/>
      <c r="E109" s="34"/>
      <c r="F109" s="31">
        <v>429</v>
      </c>
      <c r="G109" s="31">
        <v>381</v>
      </c>
      <c r="H109" s="24"/>
      <c r="I109" s="34"/>
      <c r="J109" s="42">
        <v>33</v>
      </c>
      <c r="K109" s="42">
        <v>24.1</v>
      </c>
      <c r="L109" s="42">
        <v>10.6</v>
      </c>
      <c r="M109" s="42">
        <v>11.7</v>
      </c>
    </row>
    <row r="110" spans="1:13" ht="15.75">
      <c r="A110" s="21">
        <v>44</v>
      </c>
      <c r="B110" s="29">
        <v>3.25</v>
      </c>
      <c r="C110" s="29" t="s">
        <v>2</v>
      </c>
      <c r="D110" s="27"/>
      <c r="E110" s="27"/>
      <c r="F110" s="32">
        <v>425</v>
      </c>
      <c r="G110" s="32">
        <v>378</v>
      </c>
      <c r="H110" s="27"/>
      <c r="I110" s="27"/>
      <c r="J110" s="43">
        <v>32.5</v>
      </c>
      <c r="K110" s="43">
        <v>23.7</v>
      </c>
      <c r="L110" s="43" t="s">
        <v>2</v>
      </c>
      <c r="M110" s="43" t="s">
        <v>2</v>
      </c>
    </row>
    <row r="111" spans="1:13" ht="15.75">
      <c r="A111" s="21">
        <v>43</v>
      </c>
      <c r="B111" s="29">
        <v>3.26</v>
      </c>
      <c r="C111" s="29">
        <v>2.36</v>
      </c>
      <c r="D111" s="22"/>
      <c r="E111" s="27"/>
      <c r="F111" s="32">
        <v>421</v>
      </c>
      <c r="G111" s="32">
        <v>375</v>
      </c>
      <c r="H111" s="22"/>
      <c r="I111" s="27"/>
      <c r="J111" s="43">
        <v>32</v>
      </c>
      <c r="K111" s="43">
        <v>23.3</v>
      </c>
      <c r="L111" s="43" t="s">
        <v>2</v>
      </c>
      <c r="M111" s="43" t="s">
        <v>2</v>
      </c>
    </row>
    <row r="112" spans="1:13" ht="15.75">
      <c r="A112" s="21">
        <v>42</v>
      </c>
      <c r="B112" s="29">
        <v>3.27</v>
      </c>
      <c r="C112" s="29" t="s">
        <v>2</v>
      </c>
      <c r="D112" s="27"/>
      <c r="E112" s="27"/>
      <c r="F112" s="32">
        <v>417</v>
      </c>
      <c r="G112" s="32">
        <v>372</v>
      </c>
      <c r="H112" s="27"/>
      <c r="I112" s="27"/>
      <c r="J112" s="43">
        <v>31.5</v>
      </c>
      <c r="K112" s="43">
        <v>22.9</v>
      </c>
      <c r="L112" s="43">
        <v>10.7</v>
      </c>
      <c r="M112" s="43">
        <v>11.8</v>
      </c>
    </row>
    <row r="113" spans="1:13" ht="16.5" thickBot="1">
      <c r="A113" s="25">
        <v>41</v>
      </c>
      <c r="B113" s="30">
        <v>3.28</v>
      </c>
      <c r="C113" s="30">
        <v>2.37</v>
      </c>
      <c r="D113" s="26"/>
      <c r="E113" s="35"/>
      <c r="F113" s="33">
        <v>413</v>
      </c>
      <c r="G113" s="33">
        <v>369</v>
      </c>
      <c r="H113" s="26"/>
      <c r="I113" s="35"/>
      <c r="J113" s="44">
        <v>31</v>
      </c>
      <c r="K113" s="44">
        <v>22.5</v>
      </c>
      <c r="L113" s="43" t="s">
        <v>2</v>
      </c>
      <c r="M113" s="43" t="s">
        <v>2</v>
      </c>
    </row>
    <row r="114" spans="1:13" ht="16.5" thickTop="1">
      <c r="A114" s="23">
        <v>40</v>
      </c>
      <c r="B114" s="28" t="s">
        <v>2</v>
      </c>
      <c r="C114" s="28" t="s">
        <v>2</v>
      </c>
      <c r="D114" s="24"/>
      <c r="E114" s="24"/>
      <c r="F114" s="31">
        <v>409</v>
      </c>
      <c r="G114" s="31">
        <v>366</v>
      </c>
      <c r="H114" s="24"/>
      <c r="I114" s="24"/>
      <c r="J114" s="42">
        <v>30.5</v>
      </c>
      <c r="K114" s="42">
        <v>22.1</v>
      </c>
      <c r="L114" s="43" t="s">
        <v>2</v>
      </c>
      <c r="M114" s="43" t="s">
        <v>2</v>
      </c>
    </row>
    <row r="115" spans="1:13" ht="15.75">
      <c r="A115" s="21">
        <v>39</v>
      </c>
      <c r="B115" s="29">
        <v>3.29</v>
      </c>
      <c r="C115" s="29">
        <v>2.38</v>
      </c>
      <c r="D115" s="27"/>
      <c r="E115" s="27"/>
      <c r="F115" s="32">
        <v>405</v>
      </c>
      <c r="G115" s="32">
        <v>363</v>
      </c>
      <c r="H115" s="27"/>
      <c r="I115" s="27"/>
      <c r="J115" s="43">
        <v>30</v>
      </c>
      <c r="K115" s="43">
        <v>21.7</v>
      </c>
      <c r="L115" s="43">
        <v>10.8</v>
      </c>
      <c r="M115" s="43">
        <v>11.9</v>
      </c>
    </row>
    <row r="116" spans="1:13" ht="15.75">
      <c r="A116" s="21">
        <v>38</v>
      </c>
      <c r="B116" s="29">
        <v>3.3</v>
      </c>
      <c r="C116" s="29" t="s">
        <v>2</v>
      </c>
      <c r="D116" s="22"/>
      <c r="E116" s="22"/>
      <c r="F116" s="32">
        <v>401</v>
      </c>
      <c r="G116" s="32">
        <v>360</v>
      </c>
      <c r="H116" s="22"/>
      <c r="I116" s="22"/>
      <c r="J116" s="43">
        <v>29.5</v>
      </c>
      <c r="K116" s="43">
        <v>21.3</v>
      </c>
      <c r="L116" s="43" t="s">
        <v>2</v>
      </c>
      <c r="M116" s="43" t="s">
        <v>2</v>
      </c>
    </row>
    <row r="117" spans="1:13" ht="15.75">
      <c r="A117" s="21">
        <v>37</v>
      </c>
      <c r="B117" s="29">
        <v>3.31</v>
      </c>
      <c r="C117" s="29">
        <v>2.39</v>
      </c>
      <c r="D117" s="22"/>
      <c r="E117" s="27"/>
      <c r="F117" s="32">
        <v>397</v>
      </c>
      <c r="G117" s="32">
        <v>357</v>
      </c>
      <c r="H117" s="22"/>
      <c r="I117" s="27"/>
      <c r="J117" s="43">
        <v>29</v>
      </c>
      <c r="K117" s="43">
        <v>20.9</v>
      </c>
      <c r="L117" s="43" t="s">
        <v>2</v>
      </c>
      <c r="M117" s="43" t="s">
        <v>2</v>
      </c>
    </row>
    <row r="118" spans="1:13" ht="16.5" thickBot="1">
      <c r="A118" s="25">
        <v>36</v>
      </c>
      <c r="B118" s="30">
        <v>3.32</v>
      </c>
      <c r="C118" s="30" t="s">
        <v>2</v>
      </c>
      <c r="D118" s="26"/>
      <c r="E118" s="26"/>
      <c r="F118" s="33">
        <v>393</v>
      </c>
      <c r="G118" s="33">
        <v>353</v>
      </c>
      <c r="H118" s="26"/>
      <c r="I118" s="26"/>
      <c r="J118" s="44">
        <v>28.5</v>
      </c>
      <c r="K118" s="44">
        <v>20.5</v>
      </c>
      <c r="L118" s="44">
        <v>10.9</v>
      </c>
      <c r="M118" s="44">
        <v>12</v>
      </c>
    </row>
    <row r="119" spans="1:13" ht="16.5" thickTop="1">
      <c r="A119" s="23">
        <v>35</v>
      </c>
      <c r="B119" s="28" t="s">
        <v>2</v>
      </c>
      <c r="C119" s="28">
        <v>2.4</v>
      </c>
      <c r="D119" s="34"/>
      <c r="E119" s="34"/>
      <c r="F119" s="31">
        <v>389</v>
      </c>
      <c r="G119" s="31">
        <v>349</v>
      </c>
      <c r="H119" s="34"/>
      <c r="I119" s="34"/>
      <c r="J119" s="42">
        <v>28</v>
      </c>
      <c r="K119" s="42">
        <v>20.100000000000001</v>
      </c>
      <c r="L119" s="43" t="s">
        <v>2</v>
      </c>
      <c r="M119" s="43" t="s">
        <v>2</v>
      </c>
    </row>
    <row r="120" spans="1:13" ht="15.75">
      <c r="A120" s="21">
        <v>34</v>
      </c>
      <c r="B120" s="29">
        <v>3.33</v>
      </c>
      <c r="C120" s="29" t="s">
        <v>2</v>
      </c>
      <c r="D120" s="22"/>
      <c r="E120" s="22"/>
      <c r="F120" s="32">
        <v>385</v>
      </c>
      <c r="G120" s="32">
        <v>345</v>
      </c>
      <c r="H120" s="22"/>
      <c r="I120" s="22"/>
      <c r="J120" s="43">
        <v>27.5</v>
      </c>
      <c r="K120" s="43">
        <v>19.7</v>
      </c>
      <c r="L120" s="43" t="s">
        <v>2</v>
      </c>
      <c r="M120" s="43" t="s">
        <v>2</v>
      </c>
    </row>
    <row r="121" spans="1:13" ht="15.75">
      <c r="A121" s="21">
        <v>33</v>
      </c>
      <c r="B121" s="29">
        <v>3.34</v>
      </c>
      <c r="C121" s="29">
        <v>2.41</v>
      </c>
      <c r="D121" s="22"/>
      <c r="E121" s="22"/>
      <c r="F121" s="32">
        <v>381</v>
      </c>
      <c r="G121" s="32">
        <v>341</v>
      </c>
      <c r="H121" s="22"/>
      <c r="I121" s="22"/>
      <c r="J121" s="43">
        <v>27</v>
      </c>
      <c r="K121" s="43">
        <v>19.3</v>
      </c>
      <c r="L121" s="43">
        <v>11</v>
      </c>
      <c r="M121" s="43">
        <v>12.1</v>
      </c>
    </row>
    <row r="122" spans="1:13" ht="15.75">
      <c r="A122" s="21">
        <v>32</v>
      </c>
      <c r="B122" s="29">
        <v>3.35</v>
      </c>
      <c r="C122" s="29" t="s">
        <v>2</v>
      </c>
      <c r="D122" s="22"/>
      <c r="E122" s="27"/>
      <c r="F122" s="32">
        <v>377</v>
      </c>
      <c r="G122" s="32">
        <v>337</v>
      </c>
      <c r="H122" s="22"/>
      <c r="I122" s="27"/>
      <c r="J122" s="43">
        <v>26.5</v>
      </c>
      <c r="K122" s="43">
        <v>18.899999999999999</v>
      </c>
      <c r="L122" s="43" t="s">
        <v>2</v>
      </c>
      <c r="M122" s="43" t="s">
        <v>2</v>
      </c>
    </row>
    <row r="123" spans="1:13" ht="16.5" thickBot="1">
      <c r="A123" s="25">
        <v>31</v>
      </c>
      <c r="B123" s="30">
        <v>3.36</v>
      </c>
      <c r="C123" s="30">
        <v>2.42</v>
      </c>
      <c r="D123" s="26"/>
      <c r="E123" s="26"/>
      <c r="F123" s="33">
        <v>373</v>
      </c>
      <c r="G123" s="33">
        <v>333</v>
      </c>
      <c r="H123" s="26"/>
      <c r="I123" s="26"/>
      <c r="J123" s="44">
        <v>26</v>
      </c>
      <c r="K123" s="44">
        <v>18.5</v>
      </c>
      <c r="L123" s="43" t="s">
        <v>2</v>
      </c>
      <c r="M123" s="43" t="s">
        <v>2</v>
      </c>
    </row>
    <row r="124" spans="1:13" ht="16.5" thickTop="1">
      <c r="A124" s="23">
        <v>30</v>
      </c>
      <c r="B124" s="28" t="s">
        <v>2</v>
      </c>
      <c r="C124" s="28" t="s">
        <v>2</v>
      </c>
      <c r="D124" s="24"/>
      <c r="E124" s="24"/>
      <c r="F124" s="31">
        <v>369</v>
      </c>
      <c r="G124" s="31">
        <v>329</v>
      </c>
      <c r="H124" s="24"/>
      <c r="I124" s="24"/>
      <c r="J124" s="42">
        <v>25.5</v>
      </c>
      <c r="K124" s="42">
        <v>18.100000000000001</v>
      </c>
      <c r="L124" s="42">
        <v>11.1</v>
      </c>
      <c r="M124" s="42">
        <v>12.2</v>
      </c>
    </row>
    <row r="125" spans="1:13" ht="15.75">
      <c r="A125" s="21">
        <v>29</v>
      </c>
      <c r="B125" s="29">
        <v>3.37</v>
      </c>
      <c r="C125" s="29">
        <v>2.4300000000000002</v>
      </c>
      <c r="D125" s="27"/>
      <c r="E125" s="27"/>
      <c r="F125" s="32">
        <v>365</v>
      </c>
      <c r="G125" s="32">
        <v>325</v>
      </c>
      <c r="H125" s="27"/>
      <c r="I125" s="27"/>
      <c r="J125" s="43">
        <v>25</v>
      </c>
      <c r="K125" s="43">
        <v>17.7</v>
      </c>
      <c r="L125" s="43" t="s">
        <v>2</v>
      </c>
      <c r="M125" s="43" t="s">
        <v>2</v>
      </c>
    </row>
    <row r="126" spans="1:13" ht="15.75">
      <c r="A126" s="21">
        <v>28</v>
      </c>
      <c r="B126" s="29">
        <v>3.38</v>
      </c>
      <c r="C126" s="29" t="s">
        <v>2</v>
      </c>
      <c r="D126" s="22"/>
      <c r="E126" s="22"/>
      <c r="F126" s="32">
        <v>361</v>
      </c>
      <c r="G126" s="32">
        <v>321</v>
      </c>
      <c r="H126" s="22"/>
      <c r="I126" s="22"/>
      <c r="J126" s="43">
        <v>24.5</v>
      </c>
      <c r="K126" s="43">
        <v>17.3</v>
      </c>
      <c r="L126" s="43" t="s">
        <v>2</v>
      </c>
      <c r="M126" s="43" t="s">
        <v>2</v>
      </c>
    </row>
    <row r="127" spans="1:13" ht="15.75">
      <c r="A127" s="21">
        <v>27</v>
      </c>
      <c r="B127" s="29">
        <v>3.39</v>
      </c>
      <c r="C127" s="29">
        <v>2.44</v>
      </c>
      <c r="D127" s="22"/>
      <c r="E127" s="27"/>
      <c r="F127" s="32">
        <v>357</v>
      </c>
      <c r="G127" s="32">
        <v>317</v>
      </c>
      <c r="H127" s="22"/>
      <c r="I127" s="27"/>
      <c r="J127" s="43">
        <v>24</v>
      </c>
      <c r="K127" s="43">
        <v>16.899999999999999</v>
      </c>
      <c r="L127" s="43">
        <v>11.2</v>
      </c>
      <c r="M127" s="43">
        <v>12.3</v>
      </c>
    </row>
    <row r="128" spans="1:13" ht="16.5" thickBot="1">
      <c r="A128" s="25">
        <v>26</v>
      </c>
      <c r="B128" s="30">
        <v>3.4</v>
      </c>
      <c r="C128" s="30" t="s">
        <v>2</v>
      </c>
      <c r="D128" s="26"/>
      <c r="E128" s="26"/>
      <c r="F128" s="33">
        <v>353</v>
      </c>
      <c r="G128" s="33">
        <v>313</v>
      </c>
      <c r="H128" s="26"/>
      <c r="I128" s="26"/>
      <c r="J128" s="44">
        <v>23.5</v>
      </c>
      <c r="K128" s="44">
        <v>16.5</v>
      </c>
      <c r="L128" s="43" t="s">
        <v>2</v>
      </c>
      <c r="M128" s="43" t="s">
        <v>2</v>
      </c>
    </row>
    <row r="129" spans="1:13" ht="16.5" thickTop="1">
      <c r="A129" s="23">
        <v>25</v>
      </c>
      <c r="B129" s="28" t="s">
        <v>2</v>
      </c>
      <c r="C129" s="28">
        <v>2.4500000000000002</v>
      </c>
      <c r="D129" s="24"/>
      <c r="E129" s="34"/>
      <c r="F129" s="31">
        <v>349</v>
      </c>
      <c r="G129" s="31">
        <v>309</v>
      </c>
      <c r="H129" s="24"/>
      <c r="I129" s="34"/>
      <c r="J129" s="42">
        <v>23</v>
      </c>
      <c r="K129" s="42">
        <v>16.100000000000001</v>
      </c>
      <c r="L129" s="43" t="s">
        <v>2</v>
      </c>
      <c r="M129" s="43" t="s">
        <v>2</v>
      </c>
    </row>
    <row r="130" spans="1:13" ht="15.75">
      <c r="A130" s="21">
        <v>24</v>
      </c>
      <c r="B130" s="29">
        <v>3.41</v>
      </c>
      <c r="C130" s="29">
        <v>2.46</v>
      </c>
      <c r="D130" s="22"/>
      <c r="E130" s="22"/>
      <c r="F130" s="32">
        <v>345</v>
      </c>
      <c r="G130" s="32">
        <v>305</v>
      </c>
      <c r="H130" s="22"/>
      <c r="I130" s="22"/>
      <c r="J130" s="43">
        <v>22.5</v>
      </c>
      <c r="K130" s="43">
        <v>15.7</v>
      </c>
      <c r="L130" s="43">
        <v>11.3</v>
      </c>
      <c r="M130" s="43">
        <v>12.4</v>
      </c>
    </row>
    <row r="131" spans="1:13" ht="15.75">
      <c r="A131" s="21">
        <v>23</v>
      </c>
      <c r="B131" s="29">
        <v>3.42</v>
      </c>
      <c r="C131" s="29" t="s">
        <v>2</v>
      </c>
      <c r="D131" s="27"/>
      <c r="E131" s="27"/>
      <c r="F131" s="32">
        <v>340</v>
      </c>
      <c r="G131" s="32">
        <v>301</v>
      </c>
      <c r="H131" s="27"/>
      <c r="I131" s="27"/>
      <c r="J131" s="43">
        <v>22</v>
      </c>
      <c r="K131" s="43">
        <v>15.3</v>
      </c>
      <c r="L131" s="43" t="s">
        <v>2</v>
      </c>
      <c r="M131" s="43" t="s">
        <v>2</v>
      </c>
    </row>
    <row r="132" spans="1:13" ht="15.75">
      <c r="A132" s="21">
        <v>22</v>
      </c>
      <c r="B132" s="29">
        <v>3.43</v>
      </c>
      <c r="C132" s="29">
        <v>2.4700000000000002</v>
      </c>
      <c r="D132" s="22"/>
      <c r="E132" s="22"/>
      <c r="F132" s="32">
        <v>335</v>
      </c>
      <c r="G132" s="32">
        <v>297</v>
      </c>
      <c r="H132" s="22"/>
      <c r="I132" s="22"/>
      <c r="J132" s="43">
        <v>21.5</v>
      </c>
      <c r="K132" s="43">
        <v>14.9</v>
      </c>
      <c r="L132" s="43" t="s">
        <v>2</v>
      </c>
      <c r="M132" s="43" t="s">
        <v>2</v>
      </c>
    </row>
    <row r="133" spans="1:13" ht="16.5" thickBot="1">
      <c r="A133" s="25">
        <v>21</v>
      </c>
      <c r="B133" s="30">
        <v>3.44</v>
      </c>
      <c r="C133" s="30">
        <v>2.48</v>
      </c>
      <c r="D133" s="26"/>
      <c r="E133" s="35"/>
      <c r="F133" s="33">
        <v>330</v>
      </c>
      <c r="G133" s="33">
        <v>293</v>
      </c>
      <c r="H133" s="26"/>
      <c r="I133" s="35"/>
      <c r="J133" s="44">
        <v>21</v>
      </c>
      <c r="K133" s="44">
        <v>14.5</v>
      </c>
      <c r="L133" s="44">
        <v>11.4</v>
      </c>
      <c r="M133" s="44">
        <v>12.5</v>
      </c>
    </row>
    <row r="134" spans="1:13" ht="16.5" thickTop="1">
      <c r="A134" s="23">
        <v>20</v>
      </c>
      <c r="B134" s="28" t="s">
        <v>2</v>
      </c>
      <c r="C134" s="28" t="s">
        <v>2</v>
      </c>
      <c r="D134" s="24"/>
      <c r="E134" s="34"/>
      <c r="F134" s="31">
        <v>325</v>
      </c>
      <c r="G134" s="31">
        <v>289</v>
      </c>
      <c r="H134" s="24"/>
      <c r="I134" s="34"/>
      <c r="J134" s="42">
        <v>20.5</v>
      </c>
      <c r="K134" s="42">
        <v>14.1</v>
      </c>
      <c r="L134" s="43" t="s">
        <v>2</v>
      </c>
      <c r="M134" s="43" t="s">
        <v>2</v>
      </c>
    </row>
    <row r="135" spans="1:13" ht="15.75">
      <c r="A135" s="21">
        <v>19</v>
      </c>
      <c r="B135" s="29">
        <v>3.45</v>
      </c>
      <c r="C135" s="29">
        <v>2.4900000000000002</v>
      </c>
      <c r="D135" s="27"/>
      <c r="E135" s="27"/>
      <c r="F135" s="32">
        <v>320</v>
      </c>
      <c r="G135" s="32">
        <v>285</v>
      </c>
      <c r="H135" s="27"/>
      <c r="I135" s="27"/>
      <c r="J135" s="43">
        <v>20</v>
      </c>
      <c r="K135" s="43">
        <v>13.7</v>
      </c>
      <c r="L135" s="43" t="s">
        <v>2</v>
      </c>
      <c r="M135" s="43">
        <v>12.6</v>
      </c>
    </row>
    <row r="136" spans="1:13" ht="15.75">
      <c r="A136" s="21">
        <v>18</v>
      </c>
      <c r="B136" s="29">
        <v>3.46</v>
      </c>
      <c r="C136" s="29" t="s">
        <v>2</v>
      </c>
      <c r="D136" s="22"/>
      <c r="E136" s="27"/>
      <c r="F136" s="32">
        <v>315</v>
      </c>
      <c r="G136" s="32">
        <v>281</v>
      </c>
      <c r="H136" s="22"/>
      <c r="I136" s="27"/>
      <c r="J136" s="43">
        <v>19.5</v>
      </c>
      <c r="K136" s="43">
        <v>13.3</v>
      </c>
      <c r="L136" s="43">
        <v>11.5</v>
      </c>
      <c r="M136" s="43" t="s">
        <v>2</v>
      </c>
    </row>
    <row r="137" spans="1:13" ht="15.75">
      <c r="A137" s="21">
        <v>17</v>
      </c>
      <c r="B137" s="29">
        <v>3.47</v>
      </c>
      <c r="C137" s="29">
        <v>2.5</v>
      </c>
      <c r="D137" s="27"/>
      <c r="E137" s="27"/>
      <c r="F137" s="32">
        <v>310</v>
      </c>
      <c r="G137" s="32">
        <v>277</v>
      </c>
      <c r="H137" s="27"/>
      <c r="I137" s="27"/>
      <c r="J137" s="43">
        <v>19</v>
      </c>
      <c r="K137" s="43">
        <v>12.9</v>
      </c>
      <c r="L137" s="43" t="s">
        <v>2</v>
      </c>
      <c r="M137" s="43">
        <v>12.7</v>
      </c>
    </row>
    <row r="138" spans="1:13" ht="16.5" thickBot="1">
      <c r="A138" s="25">
        <v>16</v>
      </c>
      <c r="B138" s="30">
        <v>3.48</v>
      </c>
      <c r="C138" s="30">
        <v>2.5099999999999998</v>
      </c>
      <c r="D138" s="26"/>
      <c r="E138" s="35"/>
      <c r="F138" s="33">
        <v>305</v>
      </c>
      <c r="G138" s="33">
        <v>273</v>
      </c>
      <c r="H138" s="26"/>
      <c r="I138" s="35"/>
      <c r="J138" s="44">
        <v>18.5</v>
      </c>
      <c r="K138" s="44">
        <v>12.5</v>
      </c>
      <c r="L138" s="43" t="s">
        <v>2</v>
      </c>
      <c r="M138" s="43" t="s">
        <v>2</v>
      </c>
    </row>
    <row r="139" spans="1:13" ht="16.5" thickTop="1">
      <c r="A139" s="23">
        <v>15</v>
      </c>
      <c r="B139" s="28" t="s">
        <v>2</v>
      </c>
      <c r="C139" s="28" t="s">
        <v>2</v>
      </c>
      <c r="D139" s="24"/>
      <c r="E139" s="24"/>
      <c r="F139" s="31">
        <v>300</v>
      </c>
      <c r="G139" s="31">
        <v>269</v>
      </c>
      <c r="H139" s="24"/>
      <c r="I139" s="24"/>
      <c r="J139" s="42">
        <v>18</v>
      </c>
      <c r="K139" s="42">
        <v>12.1</v>
      </c>
      <c r="L139" s="42">
        <v>11.6</v>
      </c>
      <c r="M139" s="42">
        <v>12.8</v>
      </c>
    </row>
    <row r="140" spans="1:13" ht="15.75">
      <c r="A140" s="21">
        <v>14</v>
      </c>
      <c r="B140" s="29">
        <v>3.49</v>
      </c>
      <c r="C140" s="29">
        <v>2.52</v>
      </c>
      <c r="D140" s="27"/>
      <c r="E140" s="27"/>
      <c r="F140" s="32">
        <v>295</v>
      </c>
      <c r="G140" s="32">
        <v>265</v>
      </c>
      <c r="H140" s="27"/>
      <c r="I140" s="27"/>
      <c r="J140" s="43">
        <v>17.5</v>
      </c>
      <c r="K140" s="43">
        <v>11.7</v>
      </c>
      <c r="L140" s="43" t="s">
        <v>2</v>
      </c>
      <c r="M140" s="43" t="s">
        <v>2</v>
      </c>
    </row>
    <row r="141" spans="1:13" ht="15.75">
      <c r="A141" s="21">
        <v>13</v>
      </c>
      <c r="B141" s="29">
        <v>3.5</v>
      </c>
      <c r="C141" s="29" t="s">
        <v>2</v>
      </c>
      <c r="D141" s="22"/>
      <c r="E141" s="22"/>
      <c r="F141" s="32">
        <v>290</v>
      </c>
      <c r="G141" s="32">
        <v>260</v>
      </c>
      <c r="H141" s="22"/>
      <c r="I141" s="22"/>
      <c r="J141" s="43">
        <v>17</v>
      </c>
      <c r="K141" s="43">
        <v>11.3</v>
      </c>
      <c r="L141" s="43" t="s">
        <v>2</v>
      </c>
      <c r="M141" s="43">
        <v>12.9</v>
      </c>
    </row>
    <row r="142" spans="1:13" ht="15.75">
      <c r="A142" s="21">
        <v>12</v>
      </c>
      <c r="B142" s="29">
        <v>3.51</v>
      </c>
      <c r="C142" s="29">
        <v>2.5299999999999998</v>
      </c>
      <c r="D142" s="22"/>
      <c r="E142" s="27"/>
      <c r="F142" s="32">
        <v>285</v>
      </c>
      <c r="G142" s="32">
        <v>255</v>
      </c>
      <c r="H142" s="22"/>
      <c r="I142" s="27"/>
      <c r="J142" s="43">
        <v>16.5</v>
      </c>
      <c r="K142" s="43">
        <v>10.9</v>
      </c>
      <c r="L142" s="43">
        <v>11.7</v>
      </c>
      <c r="M142" s="43" t="s">
        <v>2</v>
      </c>
    </row>
    <row r="143" spans="1:13" ht="16.5" thickBot="1">
      <c r="A143" s="25">
        <v>11</v>
      </c>
      <c r="B143" s="30">
        <v>3.52</v>
      </c>
      <c r="C143" s="30">
        <v>2.54</v>
      </c>
      <c r="D143" s="26"/>
      <c r="E143" s="26"/>
      <c r="F143" s="33">
        <v>280</v>
      </c>
      <c r="G143" s="33">
        <v>250</v>
      </c>
      <c r="H143" s="26"/>
      <c r="I143" s="26"/>
      <c r="J143" s="44">
        <v>16</v>
      </c>
      <c r="K143" s="44">
        <v>10.5</v>
      </c>
      <c r="L143" s="43" t="s">
        <v>2</v>
      </c>
      <c r="M143" s="44">
        <v>13</v>
      </c>
    </row>
    <row r="144" spans="1:13" ht="16.5" thickTop="1">
      <c r="A144" s="23">
        <v>10</v>
      </c>
      <c r="B144" s="28" t="s">
        <v>2</v>
      </c>
      <c r="C144" s="28" t="s">
        <v>2</v>
      </c>
      <c r="D144" s="34"/>
      <c r="E144" s="34"/>
      <c r="F144" s="31">
        <v>275</v>
      </c>
      <c r="G144" s="31">
        <v>245</v>
      </c>
      <c r="H144" s="34"/>
      <c r="I144" s="34"/>
      <c r="J144" s="42">
        <v>15.5</v>
      </c>
      <c r="K144" s="42">
        <v>10.1</v>
      </c>
      <c r="L144" s="43" t="s">
        <v>2</v>
      </c>
      <c r="M144" s="43" t="s">
        <v>2</v>
      </c>
    </row>
    <row r="145" spans="1:13" ht="15.75">
      <c r="A145" s="21">
        <v>9</v>
      </c>
      <c r="B145" s="29">
        <v>3.53</v>
      </c>
      <c r="C145" s="29">
        <v>2.5499999999999998</v>
      </c>
      <c r="D145" s="22"/>
      <c r="E145" s="22"/>
      <c r="F145" s="32">
        <v>270</v>
      </c>
      <c r="G145" s="32">
        <v>240</v>
      </c>
      <c r="H145" s="22"/>
      <c r="I145" s="22"/>
      <c r="J145" s="43">
        <v>15</v>
      </c>
      <c r="K145" s="43">
        <v>9.6999999999999993</v>
      </c>
      <c r="L145" s="43">
        <v>11.8</v>
      </c>
      <c r="M145" s="43">
        <v>13.1</v>
      </c>
    </row>
    <row r="146" spans="1:13" ht="15.75">
      <c r="A146" s="21">
        <v>8</v>
      </c>
      <c r="B146" s="29">
        <v>3.54</v>
      </c>
      <c r="C146" s="29" t="s">
        <v>2</v>
      </c>
      <c r="D146" s="22"/>
      <c r="E146" s="22"/>
      <c r="F146" s="32">
        <v>265</v>
      </c>
      <c r="G146" s="32">
        <v>235</v>
      </c>
      <c r="H146" s="22"/>
      <c r="I146" s="22"/>
      <c r="J146" s="43">
        <v>14.5</v>
      </c>
      <c r="K146" s="43">
        <v>9.3000000000000007</v>
      </c>
      <c r="L146" s="43" t="s">
        <v>2</v>
      </c>
      <c r="M146" s="43" t="s">
        <v>2</v>
      </c>
    </row>
    <row r="147" spans="1:13" ht="15.75">
      <c r="A147" s="21">
        <v>7</v>
      </c>
      <c r="B147" s="29">
        <v>3.55</v>
      </c>
      <c r="C147" s="29">
        <v>2.56</v>
      </c>
      <c r="D147" s="22"/>
      <c r="E147" s="27"/>
      <c r="F147" s="32">
        <v>260</v>
      </c>
      <c r="G147" s="32">
        <v>230</v>
      </c>
      <c r="H147" s="22"/>
      <c r="I147" s="27"/>
      <c r="J147" s="43">
        <v>14</v>
      </c>
      <c r="K147" s="43">
        <v>8.9</v>
      </c>
      <c r="L147" s="43">
        <v>11.9</v>
      </c>
      <c r="M147" s="43">
        <v>13.2</v>
      </c>
    </row>
    <row r="148" spans="1:13" ht="16.5" thickBot="1">
      <c r="A148" s="25">
        <v>6</v>
      </c>
      <c r="B148" s="30">
        <v>3.56</v>
      </c>
      <c r="C148" s="30">
        <v>2.57</v>
      </c>
      <c r="D148" s="26"/>
      <c r="E148" s="26"/>
      <c r="F148" s="33">
        <v>255</v>
      </c>
      <c r="G148" s="33">
        <v>225</v>
      </c>
      <c r="H148" s="26"/>
      <c r="I148" s="26"/>
      <c r="J148" s="44">
        <v>13.5</v>
      </c>
      <c r="K148" s="44">
        <v>8.5</v>
      </c>
      <c r="L148" s="43" t="s">
        <v>2</v>
      </c>
      <c r="M148" s="43" t="s">
        <v>2</v>
      </c>
    </row>
    <row r="149" spans="1:13" ht="16.5" thickTop="1">
      <c r="A149" s="23">
        <v>5</v>
      </c>
      <c r="B149" s="28" t="s">
        <v>2</v>
      </c>
      <c r="C149" s="28" t="s">
        <v>2</v>
      </c>
      <c r="D149" s="24"/>
      <c r="E149" s="24"/>
      <c r="F149" s="31">
        <v>250</v>
      </c>
      <c r="G149" s="31">
        <v>220</v>
      </c>
      <c r="H149" s="24"/>
      <c r="I149" s="24"/>
      <c r="J149" s="42">
        <v>13</v>
      </c>
      <c r="K149" s="42">
        <v>8.1</v>
      </c>
      <c r="L149" s="42">
        <v>12</v>
      </c>
      <c r="M149" s="42">
        <v>13.3</v>
      </c>
    </row>
    <row r="150" spans="1:13" ht="15.75">
      <c r="A150" s="21">
        <v>4</v>
      </c>
      <c r="B150" s="29">
        <v>3.57</v>
      </c>
      <c r="C150" s="29">
        <v>2.58</v>
      </c>
      <c r="D150" s="27"/>
      <c r="E150" s="27"/>
      <c r="F150" s="32">
        <v>245</v>
      </c>
      <c r="G150" s="32">
        <v>215</v>
      </c>
      <c r="H150" s="27"/>
      <c r="I150" s="27"/>
      <c r="J150" s="43">
        <v>12.5</v>
      </c>
      <c r="K150" s="43">
        <v>7.7</v>
      </c>
      <c r="L150" s="43" t="s">
        <v>2</v>
      </c>
      <c r="M150" s="43" t="s">
        <v>2</v>
      </c>
    </row>
    <row r="151" spans="1:13" ht="15.75">
      <c r="A151" s="21">
        <v>3</v>
      </c>
      <c r="B151" s="29">
        <v>3.58</v>
      </c>
      <c r="C151" s="29" t="s">
        <v>2</v>
      </c>
      <c r="D151" s="22"/>
      <c r="E151" s="22"/>
      <c r="F151" s="32">
        <v>240</v>
      </c>
      <c r="G151" s="32">
        <v>210</v>
      </c>
      <c r="H151" s="22"/>
      <c r="I151" s="22"/>
      <c r="J151" s="43">
        <v>12</v>
      </c>
      <c r="K151" s="43">
        <v>7.3</v>
      </c>
      <c r="L151" s="43">
        <v>12.1</v>
      </c>
      <c r="M151" s="43">
        <v>13.4</v>
      </c>
    </row>
    <row r="152" spans="1:13" ht="15.75">
      <c r="A152" s="21">
        <v>2</v>
      </c>
      <c r="B152" s="29">
        <v>3.59</v>
      </c>
      <c r="C152" s="29">
        <v>2.59</v>
      </c>
      <c r="D152" s="22"/>
      <c r="E152" s="27"/>
      <c r="F152" s="32">
        <v>235</v>
      </c>
      <c r="G152" s="32">
        <v>205</v>
      </c>
      <c r="H152" s="22"/>
      <c r="I152" s="27"/>
      <c r="J152" s="43">
        <v>11.5</v>
      </c>
      <c r="K152" s="43">
        <v>6.9</v>
      </c>
      <c r="L152" s="43" t="s">
        <v>2</v>
      </c>
      <c r="M152" s="43" t="s">
        <v>2</v>
      </c>
    </row>
    <row r="153" spans="1:13" ht="16.5" thickBot="1">
      <c r="A153" s="25">
        <v>1</v>
      </c>
      <c r="B153" s="30">
        <v>4</v>
      </c>
      <c r="C153" s="30">
        <v>3</v>
      </c>
      <c r="D153" s="26"/>
      <c r="E153" s="26"/>
      <c r="F153" s="33">
        <v>230</v>
      </c>
      <c r="G153" s="33">
        <v>200</v>
      </c>
      <c r="H153" s="26"/>
      <c r="I153" s="26"/>
      <c r="J153" s="44">
        <v>11</v>
      </c>
      <c r="K153" s="44">
        <v>6.5</v>
      </c>
      <c r="L153" s="44">
        <v>12.2</v>
      </c>
      <c r="M153" s="44">
        <v>13.5</v>
      </c>
    </row>
    <row r="154" spans="1:13" ht="15.75" thickTop="1"/>
  </sheetData>
  <mergeCells count="7">
    <mergeCell ref="A1:M1"/>
    <mergeCell ref="A2:A3"/>
    <mergeCell ref="B2:C2"/>
    <mergeCell ref="F2:G2"/>
    <mergeCell ref="H2:I2"/>
    <mergeCell ref="J2:K2"/>
    <mergeCell ref="L2:M2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M154"/>
  <sheetViews>
    <sheetView zoomScale="80" zoomScaleNormal="80" workbookViewId="0">
      <selection activeCell="T26" sqref="T26"/>
    </sheetView>
  </sheetViews>
  <sheetFormatPr defaultColWidth="9.140625" defaultRowHeight="15"/>
  <cols>
    <col min="1" max="2" width="8.5703125" style="1" customWidth="1"/>
    <col min="3" max="3" width="8.140625" style="1" customWidth="1"/>
    <col min="4" max="5" width="8.5703125" style="1" hidden="1" customWidth="1"/>
    <col min="6" max="6" width="8.5703125" style="1" customWidth="1"/>
    <col min="7" max="7" width="8.28515625" style="1" customWidth="1"/>
    <col min="8" max="8" width="0.140625" style="1" hidden="1" customWidth="1"/>
    <col min="9" max="9" width="8.5703125" style="1" hidden="1" customWidth="1"/>
    <col min="10" max="11" width="8.5703125" style="1" customWidth="1"/>
    <col min="12" max="16384" width="9.140625" style="1"/>
  </cols>
  <sheetData>
    <row r="1" spans="1:13" ht="31.5" customHeight="1">
      <c r="A1" s="93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45" customHeight="1">
      <c r="A2" s="94" t="s">
        <v>0</v>
      </c>
      <c r="B2" s="96" t="s">
        <v>29</v>
      </c>
      <c r="C2" s="96"/>
      <c r="D2" s="55"/>
      <c r="E2" s="55"/>
      <c r="F2" s="96" t="s">
        <v>37</v>
      </c>
      <c r="G2" s="96"/>
      <c r="H2" s="96"/>
      <c r="I2" s="96"/>
      <c r="J2" s="96" t="s">
        <v>38</v>
      </c>
      <c r="K2" s="96"/>
      <c r="L2" s="96" t="s">
        <v>36</v>
      </c>
      <c r="M2" s="96" t="s">
        <v>26</v>
      </c>
    </row>
    <row r="3" spans="1:13" ht="15.75" thickBot="1">
      <c r="A3" s="95"/>
      <c r="B3" s="54" t="s">
        <v>21</v>
      </c>
      <c r="C3" s="54" t="s">
        <v>19</v>
      </c>
      <c r="D3" s="54" t="s">
        <v>21</v>
      </c>
      <c r="E3" s="54" t="s">
        <v>19</v>
      </c>
      <c r="F3" s="54" t="s">
        <v>21</v>
      </c>
      <c r="G3" s="54" t="s">
        <v>19</v>
      </c>
      <c r="H3" s="54" t="s">
        <v>21</v>
      </c>
      <c r="I3" s="54" t="s">
        <v>19</v>
      </c>
      <c r="J3" s="54" t="s">
        <v>21</v>
      </c>
      <c r="K3" s="54" t="s">
        <v>19</v>
      </c>
      <c r="L3" s="54" t="s">
        <v>21</v>
      </c>
      <c r="M3" s="54" t="s">
        <v>19</v>
      </c>
    </row>
    <row r="4" spans="1:13" ht="15.75" customHeight="1" thickTop="1">
      <c r="A4" s="23">
        <v>150</v>
      </c>
      <c r="B4" s="28">
        <v>2.0099999999999998</v>
      </c>
      <c r="C4" s="28">
        <v>1.43</v>
      </c>
      <c r="D4" s="34"/>
      <c r="E4" s="34"/>
      <c r="F4" s="31">
        <v>660</v>
      </c>
      <c r="G4" s="31">
        <v>555</v>
      </c>
      <c r="H4" s="34"/>
      <c r="I4" s="34"/>
      <c r="J4" s="42">
        <v>70</v>
      </c>
      <c r="K4" s="42">
        <v>58</v>
      </c>
      <c r="L4" s="42">
        <v>7.1</v>
      </c>
      <c r="M4" s="42">
        <v>8</v>
      </c>
    </row>
    <row r="5" spans="1:13" ht="15.75">
      <c r="A5" s="21">
        <v>149</v>
      </c>
      <c r="B5" s="29" t="s">
        <v>2</v>
      </c>
      <c r="C5" s="29" t="s">
        <v>2</v>
      </c>
      <c r="D5" s="27"/>
      <c r="E5" s="27"/>
      <c r="F5" s="32">
        <v>659</v>
      </c>
      <c r="G5" s="32">
        <v>554</v>
      </c>
      <c r="H5" s="27"/>
      <c r="I5" s="27"/>
      <c r="J5" s="43">
        <v>69.7</v>
      </c>
      <c r="K5" s="43">
        <v>57.9</v>
      </c>
      <c r="L5" s="43" t="s">
        <v>2</v>
      </c>
      <c r="M5" s="43" t="s">
        <v>2</v>
      </c>
    </row>
    <row r="6" spans="1:13" ht="15.75">
      <c r="A6" s="21">
        <v>148</v>
      </c>
      <c r="B6" s="29">
        <v>2.02</v>
      </c>
      <c r="C6" s="29" t="s">
        <v>2</v>
      </c>
      <c r="D6" s="27"/>
      <c r="E6" s="27"/>
      <c r="F6" s="32">
        <v>658</v>
      </c>
      <c r="G6" s="32">
        <v>553</v>
      </c>
      <c r="H6" s="27"/>
      <c r="I6" s="27"/>
      <c r="J6" s="43">
        <v>69.5</v>
      </c>
      <c r="K6" s="43">
        <v>57.8</v>
      </c>
      <c r="L6" s="43" t="s">
        <v>2</v>
      </c>
      <c r="M6" s="43">
        <v>8.1</v>
      </c>
    </row>
    <row r="7" spans="1:13" ht="15.75">
      <c r="A7" s="21">
        <v>147</v>
      </c>
      <c r="B7" s="29">
        <v>2.0299999999999998</v>
      </c>
      <c r="C7" s="29">
        <v>1.44</v>
      </c>
      <c r="D7" s="27"/>
      <c r="E7" s="27"/>
      <c r="F7" s="32">
        <v>657</v>
      </c>
      <c r="G7" s="32">
        <v>552</v>
      </c>
      <c r="H7" s="27"/>
      <c r="I7" s="27"/>
      <c r="J7" s="43">
        <v>69.3</v>
      </c>
      <c r="K7" s="43">
        <v>57.7</v>
      </c>
      <c r="L7" s="43">
        <v>7.2</v>
      </c>
      <c r="M7" s="43" t="s">
        <v>2</v>
      </c>
    </row>
    <row r="8" spans="1:13" ht="16.5" thickBot="1">
      <c r="A8" s="25">
        <v>146</v>
      </c>
      <c r="B8" s="30">
        <v>2.04</v>
      </c>
      <c r="C8" s="30" t="s">
        <v>2</v>
      </c>
      <c r="D8" s="26"/>
      <c r="E8" s="35"/>
      <c r="F8" s="33">
        <v>656</v>
      </c>
      <c r="G8" s="33">
        <v>551</v>
      </c>
      <c r="H8" s="26"/>
      <c r="I8" s="35"/>
      <c r="J8" s="44">
        <v>69.099999999999994</v>
      </c>
      <c r="K8" s="44">
        <v>57.6</v>
      </c>
      <c r="L8" s="43" t="s">
        <v>2</v>
      </c>
      <c r="M8" s="44">
        <v>8.1999999999999993</v>
      </c>
    </row>
    <row r="9" spans="1:13" ht="16.5" thickTop="1">
      <c r="A9" s="23">
        <v>145</v>
      </c>
      <c r="B9" s="28" t="s">
        <v>2</v>
      </c>
      <c r="C9" s="28">
        <v>1.45</v>
      </c>
      <c r="D9" s="34"/>
      <c r="E9" s="34"/>
      <c r="F9" s="31">
        <v>655</v>
      </c>
      <c r="G9" s="31">
        <v>550</v>
      </c>
      <c r="H9" s="34"/>
      <c r="I9" s="34"/>
      <c r="J9" s="42">
        <v>68.900000000000006</v>
      </c>
      <c r="K9" s="42">
        <v>57.4</v>
      </c>
      <c r="L9" s="43" t="s">
        <v>2</v>
      </c>
      <c r="M9" s="43" t="s">
        <v>2</v>
      </c>
    </row>
    <row r="10" spans="1:13" ht="15.75">
      <c r="A10" s="21">
        <v>144</v>
      </c>
      <c r="B10" s="29">
        <v>2.0499999999999998</v>
      </c>
      <c r="C10" s="29" t="s">
        <v>2</v>
      </c>
      <c r="D10" s="22"/>
      <c r="E10" s="27"/>
      <c r="F10" s="32">
        <v>654</v>
      </c>
      <c r="G10" s="32">
        <v>549</v>
      </c>
      <c r="H10" s="22"/>
      <c r="I10" s="27"/>
      <c r="J10" s="43">
        <v>68.7</v>
      </c>
      <c r="K10" s="43">
        <v>57.2</v>
      </c>
      <c r="L10" s="43">
        <v>7.3</v>
      </c>
      <c r="M10" s="43">
        <v>8.3000000000000007</v>
      </c>
    </row>
    <row r="11" spans="1:13" ht="15.75">
      <c r="A11" s="21">
        <v>143</v>
      </c>
      <c r="B11" s="29">
        <v>2.06</v>
      </c>
      <c r="C11" s="29">
        <v>1.46</v>
      </c>
      <c r="D11" s="27"/>
      <c r="E11" s="27"/>
      <c r="F11" s="32">
        <v>653</v>
      </c>
      <c r="G11" s="32">
        <v>548</v>
      </c>
      <c r="H11" s="27"/>
      <c r="I11" s="27"/>
      <c r="J11" s="43">
        <v>68.5</v>
      </c>
      <c r="K11" s="43">
        <v>57</v>
      </c>
      <c r="L11" s="43" t="s">
        <v>2</v>
      </c>
      <c r="M11" s="43" t="s">
        <v>2</v>
      </c>
    </row>
    <row r="12" spans="1:13" ht="15.75">
      <c r="A12" s="21">
        <v>142</v>
      </c>
      <c r="B12" s="29">
        <v>2.0699999999999998</v>
      </c>
      <c r="C12" s="29" t="s">
        <v>2</v>
      </c>
      <c r="D12" s="22"/>
      <c r="E12" s="27"/>
      <c r="F12" s="32">
        <v>652</v>
      </c>
      <c r="G12" s="32">
        <v>547</v>
      </c>
      <c r="H12" s="22"/>
      <c r="I12" s="27"/>
      <c r="J12" s="43">
        <v>68.3</v>
      </c>
      <c r="K12" s="43">
        <v>56.8</v>
      </c>
      <c r="L12" s="43" t="s">
        <v>2</v>
      </c>
      <c r="M12" s="43">
        <v>8.4</v>
      </c>
    </row>
    <row r="13" spans="1:13" ht="16.5" thickBot="1">
      <c r="A13" s="25">
        <v>141</v>
      </c>
      <c r="B13" s="30">
        <v>2.08</v>
      </c>
      <c r="C13" s="30">
        <v>1.47</v>
      </c>
      <c r="D13" s="35"/>
      <c r="E13" s="35"/>
      <c r="F13" s="33">
        <v>651</v>
      </c>
      <c r="G13" s="33">
        <v>546</v>
      </c>
      <c r="H13" s="35"/>
      <c r="I13" s="35"/>
      <c r="J13" s="44">
        <v>68.099999999999994</v>
      </c>
      <c r="K13" s="44">
        <v>56.6</v>
      </c>
      <c r="L13" s="44">
        <v>7.4</v>
      </c>
      <c r="M13" s="43" t="s">
        <v>2</v>
      </c>
    </row>
    <row r="14" spans="1:13" ht="16.5" thickTop="1">
      <c r="A14" s="23">
        <v>140</v>
      </c>
      <c r="B14" s="28" t="s">
        <v>2</v>
      </c>
      <c r="C14" s="28" t="s">
        <v>2</v>
      </c>
      <c r="D14" s="24"/>
      <c r="E14" s="34"/>
      <c r="F14" s="31">
        <v>650</v>
      </c>
      <c r="G14" s="31">
        <v>545</v>
      </c>
      <c r="H14" s="24"/>
      <c r="I14" s="34"/>
      <c r="J14" s="42">
        <v>67.900000000000006</v>
      </c>
      <c r="K14" s="42">
        <v>56.4</v>
      </c>
      <c r="L14" s="43" t="s">
        <v>2</v>
      </c>
      <c r="M14" s="42">
        <v>8.5</v>
      </c>
    </row>
    <row r="15" spans="1:13" ht="15.75">
      <c r="A15" s="21">
        <v>139</v>
      </c>
      <c r="B15" s="29">
        <v>2.09</v>
      </c>
      <c r="C15" s="29">
        <v>1.48</v>
      </c>
      <c r="D15" s="27"/>
      <c r="E15" s="27"/>
      <c r="F15" s="32">
        <v>649</v>
      </c>
      <c r="G15" s="32">
        <v>544</v>
      </c>
      <c r="H15" s="27"/>
      <c r="I15" s="27"/>
      <c r="J15" s="43">
        <v>67.7</v>
      </c>
      <c r="K15" s="43">
        <v>56.2</v>
      </c>
      <c r="L15" s="43" t="s">
        <v>2</v>
      </c>
      <c r="M15" s="43" t="s">
        <v>2</v>
      </c>
    </row>
    <row r="16" spans="1:13" ht="15.75">
      <c r="A16" s="21">
        <v>138</v>
      </c>
      <c r="B16" s="29">
        <v>2.1</v>
      </c>
      <c r="C16" s="29" t="s">
        <v>2</v>
      </c>
      <c r="D16" s="22"/>
      <c r="E16" s="27"/>
      <c r="F16" s="32">
        <v>648</v>
      </c>
      <c r="G16" s="32">
        <v>543</v>
      </c>
      <c r="H16" s="22"/>
      <c r="I16" s="27"/>
      <c r="J16" s="43">
        <v>67.5</v>
      </c>
      <c r="K16" s="43">
        <v>56</v>
      </c>
      <c r="L16" s="43">
        <v>7.5</v>
      </c>
      <c r="M16" s="43">
        <v>8.6</v>
      </c>
    </row>
    <row r="17" spans="1:13" ht="15.75">
      <c r="A17" s="21">
        <v>137</v>
      </c>
      <c r="B17" s="29">
        <v>2.11</v>
      </c>
      <c r="C17" s="29">
        <v>1.49</v>
      </c>
      <c r="D17" s="27"/>
      <c r="E17" s="27"/>
      <c r="F17" s="32">
        <v>647</v>
      </c>
      <c r="G17" s="32">
        <v>542</v>
      </c>
      <c r="H17" s="27"/>
      <c r="I17" s="27"/>
      <c r="J17" s="43">
        <v>67.3</v>
      </c>
      <c r="K17" s="43">
        <v>55.7</v>
      </c>
      <c r="L17" s="43" t="s">
        <v>2</v>
      </c>
      <c r="M17" s="43" t="s">
        <v>2</v>
      </c>
    </row>
    <row r="18" spans="1:13" ht="16.5" thickBot="1">
      <c r="A18" s="25">
        <v>136</v>
      </c>
      <c r="B18" s="30">
        <v>2.12</v>
      </c>
      <c r="C18" s="30" t="s">
        <v>2</v>
      </c>
      <c r="D18" s="26"/>
      <c r="E18" s="35"/>
      <c r="F18" s="33">
        <v>646</v>
      </c>
      <c r="G18" s="33">
        <v>541</v>
      </c>
      <c r="H18" s="26"/>
      <c r="I18" s="35"/>
      <c r="J18" s="44">
        <v>67</v>
      </c>
      <c r="K18" s="44">
        <v>55.4</v>
      </c>
      <c r="L18" s="43" t="s">
        <v>2</v>
      </c>
      <c r="M18" s="43" t="s">
        <v>2</v>
      </c>
    </row>
    <row r="19" spans="1:13" ht="16.5" thickTop="1">
      <c r="A19" s="23">
        <v>135</v>
      </c>
      <c r="B19" s="28" t="s">
        <v>2</v>
      </c>
      <c r="C19" s="28">
        <v>1.5</v>
      </c>
      <c r="D19" s="24"/>
      <c r="E19" s="24"/>
      <c r="F19" s="31">
        <v>645</v>
      </c>
      <c r="G19" s="31">
        <v>540</v>
      </c>
      <c r="H19" s="24"/>
      <c r="I19" s="24"/>
      <c r="J19" s="42">
        <v>66.7</v>
      </c>
      <c r="K19" s="42">
        <v>55.1</v>
      </c>
      <c r="L19" s="42">
        <v>7.6</v>
      </c>
      <c r="M19" s="42">
        <v>8.6999999999999993</v>
      </c>
    </row>
    <row r="20" spans="1:13" ht="15.75">
      <c r="A20" s="21">
        <v>134</v>
      </c>
      <c r="B20" s="29">
        <v>2.13</v>
      </c>
      <c r="C20" s="29" t="s">
        <v>2</v>
      </c>
      <c r="D20" s="27"/>
      <c r="E20" s="27"/>
      <c r="F20" s="32">
        <v>644</v>
      </c>
      <c r="G20" s="32">
        <v>539</v>
      </c>
      <c r="H20" s="27"/>
      <c r="I20" s="27"/>
      <c r="J20" s="43">
        <v>66.400000000000006</v>
      </c>
      <c r="K20" s="43">
        <v>54.8</v>
      </c>
      <c r="L20" s="43" t="s">
        <v>2</v>
      </c>
      <c r="M20" s="43" t="s">
        <v>2</v>
      </c>
    </row>
    <row r="21" spans="1:13" ht="15.75">
      <c r="A21" s="21">
        <v>133</v>
      </c>
      <c r="B21" s="29">
        <v>2.14</v>
      </c>
      <c r="C21" s="29">
        <v>1.51</v>
      </c>
      <c r="D21" s="22"/>
      <c r="E21" s="22"/>
      <c r="F21" s="32">
        <v>643</v>
      </c>
      <c r="G21" s="32">
        <v>538</v>
      </c>
      <c r="H21" s="22"/>
      <c r="I21" s="22"/>
      <c r="J21" s="43">
        <v>66.099999999999994</v>
      </c>
      <c r="K21" s="43">
        <v>54.5</v>
      </c>
      <c r="L21" s="43" t="s">
        <v>2</v>
      </c>
      <c r="M21" s="43" t="s">
        <v>2</v>
      </c>
    </row>
    <row r="22" spans="1:13" ht="15.75">
      <c r="A22" s="21">
        <v>132</v>
      </c>
      <c r="B22" s="29">
        <v>2.15</v>
      </c>
      <c r="C22" s="29" t="s">
        <v>2</v>
      </c>
      <c r="D22" s="22"/>
      <c r="E22" s="27"/>
      <c r="F22" s="32">
        <v>642</v>
      </c>
      <c r="G22" s="32">
        <v>537</v>
      </c>
      <c r="H22" s="22"/>
      <c r="I22" s="27"/>
      <c r="J22" s="43">
        <v>65.8</v>
      </c>
      <c r="K22" s="43">
        <v>54.2</v>
      </c>
      <c r="L22" s="43">
        <v>7.7</v>
      </c>
      <c r="M22" s="43">
        <v>8.8000000000000007</v>
      </c>
    </row>
    <row r="23" spans="1:13" ht="16.5" thickBot="1">
      <c r="A23" s="25">
        <v>131</v>
      </c>
      <c r="B23" s="30">
        <v>2.16</v>
      </c>
      <c r="C23" s="30">
        <v>1.52</v>
      </c>
      <c r="D23" s="26"/>
      <c r="E23" s="26"/>
      <c r="F23" s="33">
        <v>641</v>
      </c>
      <c r="G23" s="33">
        <v>536</v>
      </c>
      <c r="H23" s="26"/>
      <c r="I23" s="26"/>
      <c r="J23" s="44">
        <v>65.5</v>
      </c>
      <c r="K23" s="44">
        <v>53.9</v>
      </c>
      <c r="L23" s="43" t="s">
        <v>2</v>
      </c>
      <c r="M23" s="43" t="s">
        <v>2</v>
      </c>
    </row>
    <row r="24" spans="1:13" ht="16.5" thickTop="1">
      <c r="A24" s="23">
        <v>130</v>
      </c>
      <c r="B24" s="28" t="s">
        <v>2</v>
      </c>
      <c r="C24" s="28" t="s">
        <v>2</v>
      </c>
      <c r="D24" s="34"/>
      <c r="E24" s="34"/>
      <c r="F24" s="31">
        <v>640</v>
      </c>
      <c r="G24" s="31">
        <v>535</v>
      </c>
      <c r="H24" s="34"/>
      <c r="I24" s="34"/>
      <c r="J24" s="42">
        <v>65.2</v>
      </c>
      <c r="K24" s="42">
        <v>53.6</v>
      </c>
      <c r="L24" s="43" t="s">
        <v>2</v>
      </c>
      <c r="M24" s="43" t="s">
        <v>2</v>
      </c>
    </row>
    <row r="25" spans="1:13" ht="15.75">
      <c r="A25" s="21">
        <v>129</v>
      </c>
      <c r="B25" s="29">
        <v>2.17</v>
      </c>
      <c r="C25" s="29">
        <v>1.53</v>
      </c>
      <c r="D25" s="22"/>
      <c r="E25" s="22"/>
      <c r="F25" s="32">
        <v>639</v>
      </c>
      <c r="G25" s="32">
        <v>534</v>
      </c>
      <c r="H25" s="22"/>
      <c r="I25" s="22"/>
      <c r="J25" s="43">
        <v>64.900000000000006</v>
      </c>
      <c r="K25" s="43">
        <v>53.3</v>
      </c>
      <c r="L25" s="43">
        <v>7.8</v>
      </c>
      <c r="M25" s="43">
        <v>8.9</v>
      </c>
    </row>
    <row r="26" spans="1:13" ht="15.75">
      <c r="A26" s="21">
        <v>128</v>
      </c>
      <c r="B26" s="29">
        <v>2.1800000000000002</v>
      </c>
      <c r="C26" s="29" t="s">
        <v>2</v>
      </c>
      <c r="D26" s="22"/>
      <c r="E26" s="22"/>
      <c r="F26" s="32">
        <v>638</v>
      </c>
      <c r="G26" s="32">
        <v>533</v>
      </c>
      <c r="H26" s="22"/>
      <c r="I26" s="22"/>
      <c r="J26" s="43">
        <v>64.599999999999994</v>
      </c>
      <c r="K26" s="43">
        <v>53</v>
      </c>
      <c r="L26" s="43" t="s">
        <v>2</v>
      </c>
      <c r="M26" s="43" t="s">
        <v>2</v>
      </c>
    </row>
    <row r="27" spans="1:13" ht="15.75">
      <c r="A27" s="21">
        <v>127</v>
      </c>
      <c r="B27" s="29">
        <v>2.19</v>
      </c>
      <c r="C27" s="29">
        <v>1.54</v>
      </c>
      <c r="D27" s="22"/>
      <c r="E27" s="27"/>
      <c r="F27" s="32">
        <v>637</v>
      </c>
      <c r="G27" s="32">
        <v>532</v>
      </c>
      <c r="H27" s="22"/>
      <c r="I27" s="27"/>
      <c r="J27" s="43">
        <v>64.3</v>
      </c>
      <c r="K27" s="43">
        <v>52.7</v>
      </c>
      <c r="L27" s="43" t="s">
        <v>2</v>
      </c>
      <c r="M27" s="43" t="s">
        <v>2</v>
      </c>
    </row>
    <row r="28" spans="1:13" ht="16.5" thickBot="1">
      <c r="A28" s="25">
        <v>126</v>
      </c>
      <c r="B28" s="30">
        <v>2.2000000000000002</v>
      </c>
      <c r="C28" s="30" t="s">
        <v>2</v>
      </c>
      <c r="D28" s="26"/>
      <c r="E28" s="26"/>
      <c r="F28" s="33">
        <v>636</v>
      </c>
      <c r="G28" s="33">
        <v>531</v>
      </c>
      <c r="H28" s="26"/>
      <c r="I28" s="26"/>
      <c r="J28" s="44">
        <v>64</v>
      </c>
      <c r="K28" s="44">
        <v>52.4</v>
      </c>
      <c r="L28" s="44">
        <v>7.9</v>
      </c>
      <c r="M28" s="44">
        <v>9</v>
      </c>
    </row>
    <row r="29" spans="1:13" ht="16.5" thickTop="1">
      <c r="A29" s="23">
        <v>125</v>
      </c>
      <c r="B29" s="28" t="s">
        <v>2</v>
      </c>
      <c r="C29" s="28">
        <v>1.55</v>
      </c>
      <c r="D29" s="24"/>
      <c r="E29" s="24"/>
      <c r="F29" s="31">
        <v>635</v>
      </c>
      <c r="G29" s="31">
        <v>530</v>
      </c>
      <c r="H29" s="24"/>
      <c r="I29" s="24"/>
      <c r="J29" s="42">
        <v>63.7</v>
      </c>
      <c r="K29" s="42">
        <v>52.1</v>
      </c>
      <c r="L29" s="43" t="s">
        <v>2</v>
      </c>
      <c r="M29" s="43" t="s">
        <v>2</v>
      </c>
    </row>
    <row r="30" spans="1:13" ht="15.75">
      <c r="A30" s="21">
        <v>124</v>
      </c>
      <c r="B30" s="29">
        <v>2.21</v>
      </c>
      <c r="C30" s="29" t="s">
        <v>2</v>
      </c>
      <c r="D30" s="27"/>
      <c r="E30" s="27"/>
      <c r="F30" s="32">
        <v>634</v>
      </c>
      <c r="G30" s="32">
        <v>529</v>
      </c>
      <c r="H30" s="27"/>
      <c r="I30" s="27"/>
      <c r="J30" s="43">
        <v>63.4</v>
      </c>
      <c r="K30" s="43">
        <v>51.8</v>
      </c>
      <c r="L30" s="43" t="s">
        <v>2</v>
      </c>
      <c r="M30" s="43" t="s">
        <v>2</v>
      </c>
    </row>
    <row r="31" spans="1:13" ht="15.75">
      <c r="A31" s="21">
        <v>123</v>
      </c>
      <c r="B31" s="29">
        <v>2.2200000000000002</v>
      </c>
      <c r="C31" s="29">
        <v>1.56</v>
      </c>
      <c r="D31" s="22"/>
      <c r="E31" s="22"/>
      <c r="F31" s="32">
        <v>633</v>
      </c>
      <c r="G31" s="32">
        <v>528</v>
      </c>
      <c r="H31" s="22"/>
      <c r="I31" s="22"/>
      <c r="J31" s="43">
        <v>63.1</v>
      </c>
      <c r="K31" s="43">
        <v>51.5</v>
      </c>
      <c r="L31" s="43">
        <v>8</v>
      </c>
      <c r="M31" s="43">
        <v>9.1</v>
      </c>
    </row>
    <row r="32" spans="1:13" ht="15.75">
      <c r="A32" s="21">
        <v>122</v>
      </c>
      <c r="B32" s="29">
        <v>2.23</v>
      </c>
      <c r="C32" s="29" t="s">
        <v>2</v>
      </c>
      <c r="D32" s="22"/>
      <c r="E32" s="27"/>
      <c r="F32" s="32">
        <v>632</v>
      </c>
      <c r="G32" s="32">
        <v>527</v>
      </c>
      <c r="H32" s="22"/>
      <c r="I32" s="27"/>
      <c r="J32" s="43">
        <v>62.8</v>
      </c>
      <c r="K32" s="43">
        <v>51.2</v>
      </c>
      <c r="L32" s="43" t="s">
        <v>2</v>
      </c>
      <c r="M32" s="43" t="s">
        <v>2</v>
      </c>
    </row>
    <row r="33" spans="1:13" ht="16.5" thickBot="1">
      <c r="A33" s="25">
        <v>121</v>
      </c>
      <c r="B33" s="30">
        <v>2.2400000000000002</v>
      </c>
      <c r="C33" s="30">
        <v>1.57</v>
      </c>
      <c r="D33" s="26"/>
      <c r="E33" s="26"/>
      <c r="F33" s="33">
        <v>630</v>
      </c>
      <c r="G33" s="33">
        <v>526</v>
      </c>
      <c r="H33" s="26"/>
      <c r="I33" s="26"/>
      <c r="J33" s="44">
        <v>62.5</v>
      </c>
      <c r="K33" s="44">
        <v>50.9</v>
      </c>
      <c r="L33" s="43" t="s">
        <v>2</v>
      </c>
      <c r="M33" s="43" t="s">
        <v>2</v>
      </c>
    </row>
    <row r="34" spans="1:13" ht="16.5" thickTop="1">
      <c r="A34" s="23">
        <v>120</v>
      </c>
      <c r="B34" s="28" t="s">
        <v>2</v>
      </c>
      <c r="C34" s="28" t="s">
        <v>2</v>
      </c>
      <c r="D34" s="24"/>
      <c r="E34" s="34"/>
      <c r="F34" s="31">
        <v>628</v>
      </c>
      <c r="G34" s="31">
        <v>525</v>
      </c>
      <c r="H34" s="24"/>
      <c r="I34" s="34"/>
      <c r="J34" s="42">
        <v>62.2</v>
      </c>
      <c r="K34" s="42">
        <v>50.6</v>
      </c>
      <c r="L34" s="42">
        <v>8.1</v>
      </c>
      <c r="M34" s="42">
        <v>9.1999999999999993</v>
      </c>
    </row>
    <row r="35" spans="1:13" ht="15.75">
      <c r="A35" s="21">
        <v>119</v>
      </c>
      <c r="B35" s="29">
        <v>2.25</v>
      </c>
      <c r="C35" s="29">
        <v>1.58</v>
      </c>
      <c r="D35" s="22"/>
      <c r="E35" s="22"/>
      <c r="F35" s="32">
        <v>626</v>
      </c>
      <c r="G35" s="32">
        <v>524</v>
      </c>
      <c r="H35" s="22"/>
      <c r="I35" s="22"/>
      <c r="J35" s="43">
        <v>61.9</v>
      </c>
      <c r="K35" s="43">
        <v>50.3</v>
      </c>
      <c r="L35" s="43" t="s">
        <v>2</v>
      </c>
      <c r="M35" s="43" t="s">
        <v>2</v>
      </c>
    </row>
    <row r="36" spans="1:13" ht="15.75">
      <c r="A36" s="21">
        <v>118</v>
      </c>
      <c r="B36" s="29">
        <v>2.2599999999999998</v>
      </c>
      <c r="C36" s="29" t="s">
        <v>2</v>
      </c>
      <c r="D36" s="27"/>
      <c r="E36" s="27"/>
      <c r="F36" s="32">
        <v>624</v>
      </c>
      <c r="G36" s="32">
        <v>523</v>
      </c>
      <c r="H36" s="27"/>
      <c r="I36" s="27"/>
      <c r="J36" s="43">
        <v>61.6</v>
      </c>
      <c r="K36" s="43">
        <v>50</v>
      </c>
      <c r="L36" s="43" t="s">
        <v>2</v>
      </c>
      <c r="M36" s="43" t="s">
        <v>2</v>
      </c>
    </row>
    <row r="37" spans="1:13" ht="15.75">
      <c r="A37" s="21">
        <v>117</v>
      </c>
      <c r="B37" s="29">
        <v>2.27</v>
      </c>
      <c r="C37" s="29">
        <v>1.59</v>
      </c>
      <c r="D37" s="22"/>
      <c r="E37" s="22"/>
      <c r="F37" s="32">
        <v>622</v>
      </c>
      <c r="G37" s="32">
        <v>522</v>
      </c>
      <c r="H37" s="22"/>
      <c r="I37" s="22"/>
      <c r="J37" s="43">
        <v>61.3</v>
      </c>
      <c r="K37" s="43">
        <v>49.7</v>
      </c>
      <c r="L37" s="43">
        <v>8.1999999999999993</v>
      </c>
      <c r="M37" s="43">
        <v>9.3000000000000007</v>
      </c>
    </row>
    <row r="38" spans="1:13" ht="16.5" thickBot="1">
      <c r="A38" s="25">
        <v>116</v>
      </c>
      <c r="B38" s="30">
        <v>2.2799999999999998</v>
      </c>
      <c r="C38" s="30" t="s">
        <v>2</v>
      </c>
      <c r="D38" s="26"/>
      <c r="E38" s="35"/>
      <c r="F38" s="33">
        <v>620</v>
      </c>
      <c r="G38" s="33">
        <v>521</v>
      </c>
      <c r="H38" s="26"/>
      <c r="I38" s="35"/>
      <c r="J38" s="44">
        <v>61</v>
      </c>
      <c r="K38" s="44">
        <v>49.4</v>
      </c>
      <c r="L38" s="43" t="s">
        <v>2</v>
      </c>
      <c r="M38" s="43" t="s">
        <v>2</v>
      </c>
    </row>
    <row r="39" spans="1:13" ht="16.5" thickTop="1">
      <c r="A39" s="23">
        <v>115</v>
      </c>
      <c r="B39" s="28" t="s">
        <v>2</v>
      </c>
      <c r="C39" s="28">
        <v>2</v>
      </c>
      <c r="D39" s="24"/>
      <c r="E39" s="24"/>
      <c r="F39" s="31">
        <v>618</v>
      </c>
      <c r="G39" s="31">
        <v>520</v>
      </c>
      <c r="H39" s="24"/>
      <c r="I39" s="24"/>
      <c r="J39" s="42">
        <v>60.7</v>
      </c>
      <c r="K39" s="42">
        <v>49.1</v>
      </c>
      <c r="L39" s="43" t="s">
        <v>2</v>
      </c>
      <c r="M39" s="43" t="s">
        <v>2</v>
      </c>
    </row>
    <row r="40" spans="1:13" ht="15.75">
      <c r="A40" s="21">
        <v>114</v>
      </c>
      <c r="B40" s="29">
        <v>2.29</v>
      </c>
      <c r="C40" s="29" t="s">
        <v>2</v>
      </c>
      <c r="D40" s="22"/>
      <c r="E40" s="27"/>
      <c r="F40" s="32">
        <v>616</v>
      </c>
      <c r="G40" s="32">
        <v>519</v>
      </c>
      <c r="H40" s="22"/>
      <c r="I40" s="27"/>
      <c r="J40" s="43">
        <v>60.4</v>
      </c>
      <c r="K40" s="43">
        <v>48.8</v>
      </c>
      <c r="L40" s="43">
        <v>8.3000000000000007</v>
      </c>
      <c r="M40" s="43">
        <v>9.4</v>
      </c>
    </row>
    <row r="41" spans="1:13" ht="15.75">
      <c r="A41" s="21">
        <v>113</v>
      </c>
      <c r="B41" s="29">
        <v>2.2999999999999998</v>
      </c>
      <c r="C41" s="29">
        <v>2.0099999999999998</v>
      </c>
      <c r="D41" s="27"/>
      <c r="E41" s="22"/>
      <c r="F41" s="32">
        <v>614</v>
      </c>
      <c r="G41" s="32">
        <v>518</v>
      </c>
      <c r="H41" s="27"/>
      <c r="I41" s="22"/>
      <c r="J41" s="43">
        <v>60.1</v>
      </c>
      <c r="K41" s="43">
        <v>48.5</v>
      </c>
      <c r="L41" s="43" t="s">
        <v>2</v>
      </c>
      <c r="M41" s="43" t="s">
        <v>2</v>
      </c>
    </row>
    <row r="42" spans="1:13" ht="15.75">
      <c r="A42" s="21">
        <v>112</v>
      </c>
      <c r="B42" s="29">
        <v>2.31</v>
      </c>
      <c r="C42" s="29" t="s">
        <v>2</v>
      </c>
      <c r="D42" s="22"/>
      <c r="E42" s="27"/>
      <c r="F42" s="32">
        <v>612</v>
      </c>
      <c r="G42" s="32">
        <v>517</v>
      </c>
      <c r="H42" s="22"/>
      <c r="I42" s="27"/>
      <c r="J42" s="43">
        <v>59.8</v>
      </c>
      <c r="K42" s="43">
        <v>48.2</v>
      </c>
      <c r="L42" s="43" t="s">
        <v>2</v>
      </c>
      <c r="M42" s="43" t="s">
        <v>2</v>
      </c>
    </row>
    <row r="43" spans="1:13" ht="16.5" thickBot="1">
      <c r="A43" s="25">
        <v>111</v>
      </c>
      <c r="B43" s="30">
        <v>2.3199999999999998</v>
      </c>
      <c r="C43" s="30">
        <v>2.02</v>
      </c>
      <c r="D43" s="26"/>
      <c r="E43" s="26"/>
      <c r="F43" s="33">
        <v>610</v>
      </c>
      <c r="G43" s="33">
        <v>516</v>
      </c>
      <c r="H43" s="26"/>
      <c r="I43" s="26"/>
      <c r="J43" s="44">
        <v>59.5</v>
      </c>
      <c r="K43" s="44">
        <v>47.9</v>
      </c>
      <c r="L43" s="44">
        <v>8.4</v>
      </c>
      <c r="M43" s="44">
        <v>9.5</v>
      </c>
    </row>
    <row r="44" spans="1:13" ht="16.5" thickTop="1">
      <c r="A44" s="23">
        <v>110</v>
      </c>
      <c r="B44" s="28" t="s">
        <v>2</v>
      </c>
      <c r="C44" s="28" t="s">
        <v>2</v>
      </c>
      <c r="D44" s="24"/>
      <c r="E44" s="34"/>
      <c r="F44" s="31">
        <v>608</v>
      </c>
      <c r="G44" s="31">
        <v>515</v>
      </c>
      <c r="H44" s="24"/>
      <c r="I44" s="34"/>
      <c r="J44" s="42">
        <v>59.1</v>
      </c>
      <c r="K44" s="42">
        <v>47.6</v>
      </c>
      <c r="L44" s="43" t="s">
        <v>2</v>
      </c>
      <c r="M44" s="43" t="s">
        <v>2</v>
      </c>
    </row>
    <row r="45" spans="1:13" ht="15.75">
      <c r="A45" s="21">
        <v>109</v>
      </c>
      <c r="B45" s="29">
        <v>2.33</v>
      </c>
      <c r="C45" s="29">
        <v>2.0299999999999998</v>
      </c>
      <c r="D45" s="27"/>
      <c r="E45" s="22"/>
      <c r="F45" s="32">
        <v>606</v>
      </c>
      <c r="G45" s="32">
        <v>514</v>
      </c>
      <c r="H45" s="27"/>
      <c r="I45" s="22"/>
      <c r="J45" s="43">
        <v>58.7</v>
      </c>
      <c r="K45" s="43">
        <v>47.3</v>
      </c>
      <c r="L45" s="43" t="s">
        <v>2</v>
      </c>
      <c r="M45" s="43" t="s">
        <v>2</v>
      </c>
    </row>
    <row r="46" spans="1:13" ht="15.75">
      <c r="A46" s="21">
        <v>108</v>
      </c>
      <c r="B46" s="29">
        <v>2.34</v>
      </c>
      <c r="C46" s="29" t="s">
        <v>2</v>
      </c>
      <c r="D46" s="22"/>
      <c r="E46" s="27"/>
      <c r="F46" s="32">
        <v>604</v>
      </c>
      <c r="G46" s="32">
        <v>513</v>
      </c>
      <c r="H46" s="22"/>
      <c r="I46" s="27"/>
      <c r="J46" s="43">
        <v>58.3</v>
      </c>
      <c r="K46" s="43">
        <v>47</v>
      </c>
      <c r="L46" s="43">
        <v>8.5</v>
      </c>
      <c r="M46" s="43">
        <v>9.6</v>
      </c>
    </row>
    <row r="47" spans="1:13" ht="15.75">
      <c r="A47" s="21">
        <v>107</v>
      </c>
      <c r="B47" s="29">
        <v>2.35</v>
      </c>
      <c r="C47" s="29">
        <v>2.04</v>
      </c>
      <c r="D47" s="22"/>
      <c r="E47" s="22"/>
      <c r="F47" s="32">
        <v>602</v>
      </c>
      <c r="G47" s="32">
        <v>512</v>
      </c>
      <c r="H47" s="22"/>
      <c r="I47" s="22"/>
      <c r="J47" s="43">
        <v>57.9</v>
      </c>
      <c r="K47" s="43">
        <v>46.7</v>
      </c>
      <c r="L47" s="43" t="s">
        <v>2</v>
      </c>
      <c r="M47" s="43" t="s">
        <v>2</v>
      </c>
    </row>
    <row r="48" spans="1:13" ht="16.5" thickBot="1">
      <c r="A48" s="25">
        <v>106</v>
      </c>
      <c r="B48" s="30">
        <v>2.36</v>
      </c>
      <c r="C48" s="30" t="s">
        <v>2</v>
      </c>
      <c r="D48" s="26"/>
      <c r="E48" s="35"/>
      <c r="F48" s="33">
        <v>600</v>
      </c>
      <c r="G48" s="33">
        <v>511</v>
      </c>
      <c r="H48" s="26"/>
      <c r="I48" s="35"/>
      <c r="J48" s="44">
        <v>57.5</v>
      </c>
      <c r="K48" s="44">
        <v>46.4</v>
      </c>
      <c r="L48" s="43" t="s">
        <v>2</v>
      </c>
      <c r="M48" s="43" t="s">
        <v>2</v>
      </c>
    </row>
    <row r="49" spans="1:13" ht="16.5" thickTop="1">
      <c r="A49" s="23">
        <v>105</v>
      </c>
      <c r="B49" s="28" t="s">
        <v>2</v>
      </c>
      <c r="C49" s="28">
        <v>2.0499999999999998</v>
      </c>
      <c r="D49" s="34"/>
      <c r="E49" s="24"/>
      <c r="F49" s="31">
        <v>598</v>
      </c>
      <c r="G49" s="31">
        <v>510</v>
      </c>
      <c r="H49" s="34"/>
      <c r="I49" s="24"/>
      <c r="J49" s="42">
        <v>57.1</v>
      </c>
      <c r="K49" s="42">
        <v>46.1</v>
      </c>
      <c r="L49" s="42">
        <v>8.6</v>
      </c>
      <c r="M49" s="42">
        <v>9.6999999999999993</v>
      </c>
    </row>
    <row r="50" spans="1:13" ht="15.75">
      <c r="A50" s="21">
        <v>104</v>
      </c>
      <c r="B50" s="29">
        <v>2.37</v>
      </c>
      <c r="C50" s="29" t="s">
        <v>2</v>
      </c>
      <c r="D50" s="22"/>
      <c r="E50" s="27"/>
      <c r="F50" s="32">
        <v>596</v>
      </c>
      <c r="G50" s="32">
        <v>509</v>
      </c>
      <c r="H50" s="22"/>
      <c r="I50" s="27"/>
      <c r="J50" s="43">
        <v>56.7</v>
      </c>
      <c r="K50" s="43">
        <v>45.8</v>
      </c>
      <c r="L50" s="43" t="s">
        <v>2</v>
      </c>
      <c r="M50" s="43" t="s">
        <v>2</v>
      </c>
    </row>
    <row r="51" spans="1:13" ht="15.75">
      <c r="A51" s="21">
        <v>103</v>
      </c>
      <c r="B51" s="29">
        <v>2.38</v>
      </c>
      <c r="C51" s="29">
        <v>2.06</v>
      </c>
      <c r="D51" s="22"/>
      <c r="E51" s="22"/>
      <c r="F51" s="32">
        <v>594</v>
      </c>
      <c r="G51" s="32">
        <v>507</v>
      </c>
      <c r="H51" s="22"/>
      <c r="I51" s="22"/>
      <c r="J51" s="43">
        <v>56.3</v>
      </c>
      <c r="K51" s="43">
        <v>45.5</v>
      </c>
      <c r="L51" s="43" t="s">
        <v>2</v>
      </c>
      <c r="M51" s="43" t="s">
        <v>2</v>
      </c>
    </row>
    <row r="52" spans="1:13" ht="15.75">
      <c r="A52" s="21">
        <v>102</v>
      </c>
      <c r="B52" s="29">
        <v>2.39</v>
      </c>
      <c r="C52" s="29" t="s">
        <v>2</v>
      </c>
      <c r="D52" s="22"/>
      <c r="E52" s="27"/>
      <c r="F52" s="32">
        <v>592</v>
      </c>
      <c r="G52" s="32">
        <v>505</v>
      </c>
      <c r="H52" s="22"/>
      <c r="I52" s="27"/>
      <c r="J52" s="43">
        <v>55.9</v>
      </c>
      <c r="K52" s="43">
        <v>45.2</v>
      </c>
      <c r="L52" s="43">
        <v>8.6999999999999993</v>
      </c>
      <c r="M52" s="43">
        <v>9.8000000000000007</v>
      </c>
    </row>
    <row r="53" spans="1:13" ht="16.5" thickBot="1">
      <c r="A53" s="25">
        <v>101</v>
      </c>
      <c r="B53" s="30">
        <v>2.4</v>
      </c>
      <c r="C53" s="30">
        <v>2.0699999999999998</v>
      </c>
      <c r="D53" s="35"/>
      <c r="E53" s="26"/>
      <c r="F53" s="33">
        <v>590</v>
      </c>
      <c r="G53" s="33">
        <v>503</v>
      </c>
      <c r="H53" s="35"/>
      <c r="I53" s="26"/>
      <c r="J53" s="44">
        <v>55.5</v>
      </c>
      <c r="K53" s="44">
        <v>44.9</v>
      </c>
      <c r="L53" s="43" t="s">
        <v>2</v>
      </c>
      <c r="M53" s="43" t="s">
        <v>2</v>
      </c>
    </row>
    <row r="54" spans="1:13" ht="16.5" thickTop="1">
      <c r="A54" s="23">
        <v>100</v>
      </c>
      <c r="B54" s="28" t="s">
        <v>2</v>
      </c>
      <c r="C54" s="28" t="s">
        <v>2</v>
      </c>
      <c r="D54" s="24"/>
      <c r="E54" s="34"/>
      <c r="F54" s="31">
        <v>588</v>
      </c>
      <c r="G54" s="31">
        <v>501</v>
      </c>
      <c r="H54" s="24"/>
      <c r="I54" s="34"/>
      <c r="J54" s="42">
        <v>55.1</v>
      </c>
      <c r="K54" s="42">
        <v>44.6</v>
      </c>
      <c r="L54" s="43" t="s">
        <v>2</v>
      </c>
      <c r="M54" s="43" t="s">
        <v>2</v>
      </c>
    </row>
    <row r="55" spans="1:13" ht="15.75">
      <c r="A55" s="21">
        <v>99</v>
      </c>
      <c r="B55" s="29">
        <v>2.41</v>
      </c>
      <c r="C55" s="29">
        <v>2.08</v>
      </c>
      <c r="D55" s="22"/>
      <c r="E55" s="22"/>
      <c r="F55" s="32">
        <v>586</v>
      </c>
      <c r="G55" s="32">
        <v>499</v>
      </c>
      <c r="H55" s="22"/>
      <c r="I55" s="22"/>
      <c r="J55" s="43">
        <v>54.7</v>
      </c>
      <c r="K55" s="43">
        <v>44.3</v>
      </c>
      <c r="L55" s="43">
        <v>8.8000000000000007</v>
      </c>
      <c r="M55" s="43">
        <v>9.9</v>
      </c>
    </row>
    <row r="56" spans="1:13" ht="15.75">
      <c r="A56" s="21">
        <v>98</v>
      </c>
      <c r="B56" s="29">
        <v>2.42</v>
      </c>
      <c r="C56" s="29" t="s">
        <v>2</v>
      </c>
      <c r="D56" s="22"/>
      <c r="E56" s="27"/>
      <c r="F56" s="32">
        <v>584</v>
      </c>
      <c r="G56" s="32">
        <v>497</v>
      </c>
      <c r="H56" s="22"/>
      <c r="I56" s="27"/>
      <c r="J56" s="43">
        <v>54.3</v>
      </c>
      <c r="K56" s="43">
        <v>44</v>
      </c>
      <c r="L56" s="43" t="s">
        <v>2</v>
      </c>
      <c r="M56" s="43" t="s">
        <v>2</v>
      </c>
    </row>
    <row r="57" spans="1:13" ht="15.75">
      <c r="A57" s="21">
        <v>97</v>
      </c>
      <c r="B57" s="29">
        <v>2.4300000000000002</v>
      </c>
      <c r="C57" s="29">
        <v>2.09</v>
      </c>
      <c r="D57" s="27"/>
      <c r="E57" s="22"/>
      <c r="F57" s="32">
        <v>582</v>
      </c>
      <c r="G57" s="32">
        <v>495</v>
      </c>
      <c r="H57" s="27"/>
      <c r="I57" s="22"/>
      <c r="J57" s="43">
        <v>53.9</v>
      </c>
      <c r="K57" s="43">
        <v>43.7</v>
      </c>
      <c r="L57" s="43" t="s">
        <v>2</v>
      </c>
      <c r="M57" s="43" t="s">
        <v>2</v>
      </c>
    </row>
    <row r="58" spans="1:13" ht="16.5" thickBot="1">
      <c r="A58" s="25">
        <v>96</v>
      </c>
      <c r="B58" s="30">
        <v>2.44</v>
      </c>
      <c r="C58" s="30" t="s">
        <v>2</v>
      </c>
      <c r="D58" s="26"/>
      <c r="E58" s="35"/>
      <c r="F58" s="33">
        <v>580</v>
      </c>
      <c r="G58" s="33">
        <v>493</v>
      </c>
      <c r="H58" s="26"/>
      <c r="I58" s="35"/>
      <c r="J58" s="44">
        <v>53.5</v>
      </c>
      <c r="K58" s="44">
        <v>43.4</v>
      </c>
      <c r="L58" s="44">
        <v>8.9</v>
      </c>
      <c r="M58" s="44">
        <v>10</v>
      </c>
    </row>
    <row r="59" spans="1:13" ht="16.5" thickTop="1">
      <c r="A59" s="23">
        <v>95</v>
      </c>
      <c r="B59" s="28" t="s">
        <v>2</v>
      </c>
      <c r="C59" s="28">
        <v>2.1</v>
      </c>
      <c r="D59" s="24"/>
      <c r="E59" s="24"/>
      <c r="F59" s="31">
        <v>578</v>
      </c>
      <c r="G59" s="31">
        <v>491</v>
      </c>
      <c r="H59" s="24"/>
      <c r="I59" s="24"/>
      <c r="J59" s="42">
        <v>53.1</v>
      </c>
      <c r="K59" s="42">
        <v>43.1</v>
      </c>
      <c r="L59" s="43" t="s">
        <v>2</v>
      </c>
      <c r="M59" s="43" t="s">
        <v>2</v>
      </c>
    </row>
    <row r="60" spans="1:13" ht="15.75">
      <c r="A60" s="21">
        <v>94</v>
      </c>
      <c r="B60" s="29">
        <v>2.4500000000000002</v>
      </c>
      <c r="C60" s="29" t="s">
        <v>2</v>
      </c>
      <c r="D60" s="22"/>
      <c r="E60" s="27"/>
      <c r="F60" s="32">
        <v>576</v>
      </c>
      <c r="G60" s="32">
        <v>489</v>
      </c>
      <c r="H60" s="22"/>
      <c r="I60" s="27"/>
      <c r="J60" s="43">
        <v>52.7</v>
      </c>
      <c r="K60" s="43">
        <v>42.8</v>
      </c>
      <c r="L60" s="43" t="s">
        <v>2</v>
      </c>
      <c r="M60" s="43" t="s">
        <v>2</v>
      </c>
    </row>
    <row r="61" spans="1:13" ht="15.75">
      <c r="A61" s="21">
        <v>93</v>
      </c>
      <c r="B61" s="29">
        <v>2.46</v>
      </c>
      <c r="C61" s="29">
        <v>2.11</v>
      </c>
      <c r="D61" s="27"/>
      <c r="E61" s="22"/>
      <c r="F61" s="32">
        <v>574</v>
      </c>
      <c r="G61" s="32">
        <v>487</v>
      </c>
      <c r="H61" s="27"/>
      <c r="I61" s="22"/>
      <c r="J61" s="43">
        <v>52.3</v>
      </c>
      <c r="K61" s="43">
        <v>42.5</v>
      </c>
      <c r="L61" s="43">
        <v>9</v>
      </c>
      <c r="M61" s="43">
        <v>10.1</v>
      </c>
    </row>
    <row r="62" spans="1:13" ht="15.75">
      <c r="A62" s="21">
        <v>92</v>
      </c>
      <c r="B62" s="29">
        <v>2.4700000000000002</v>
      </c>
      <c r="C62" s="29" t="s">
        <v>2</v>
      </c>
      <c r="D62" s="22"/>
      <c r="E62" s="27"/>
      <c r="F62" s="32">
        <v>572</v>
      </c>
      <c r="G62" s="32">
        <v>485</v>
      </c>
      <c r="H62" s="22"/>
      <c r="I62" s="27"/>
      <c r="J62" s="43">
        <v>51.9</v>
      </c>
      <c r="K62" s="43">
        <v>42.2</v>
      </c>
      <c r="L62" s="43" t="s">
        <v>2</v>
      </c>
      <c r="M62" s="43" t="s">
        <v>2</v>
      </c>
    </row>
    <row r="63" spans="1:13" ht="16.5" thickBot="1">
      <c r="A63" s="25">
        <v>91</v>
      </c>
      <c r="B63" s="30">
        <v>2.48</v>
      </c>
      <c r="C63" s="30">
        <v>2.12</v>
      </c>
      <c r="D63" s="26"/>
      <c r="E63" s="26"/>
      <c r="F63" s="33">
        <v>570</v>
      </c>
      <c r="G63" s="33">
        <v>483</v>
      </c>
      <c r="H63" s="26"/>
      <c r="I63" s="26"/>
      <c r="J63" s="44">
        <v>51.5</v>
      </c>
      <c r="K63" s="44">
        <v>41.9</v>
      </c>
      <c r="L63" s="43" t="s">
        <v>2</v>
      </c>
      <c r="M63" s="43" t="s">
        <v>2</v>
      </c>
    </row>
    <row r="64" spans="1:13" ht="16.5" thickTop="1">
      <c r="A64" s="23">
        <v>90</v>
      </c>
      <c r="B64" s="28" t="s">
        <v>2</v>
      </c>
      <c r="C64" s="28" t="s">
        <v>2</v>
      </c>
      <c r="D64" s="24"/>
      <c r="E64" s="34"/>
      <c r="F64" s="31">
        <v>568</v>
      </c>
      <c r="G64" s="31">
        <v>481</v>
      </c>
      <c r="H64" s="24"/>
      <c r="I64" s="34"/>
      <c r="J64" s="42">
        <v>51.1</v>
      </c>
      <c r="K64" s="42">
        <v>41.6</v>
      </c>
      <c r="L64" s="42">
        <v>9.1</v>
      </c>
      <c r="M64" s="42">
        <v>10.199999999999999</v>
      </c>
    </row>
    <row r="65" spans="1:13" ht="15.75">
      <c r="A65" s="21">
        <v>89</v>
      </c>
      <c r="B65" s="29">
        <v>2.4900000000000002</v>
      </c>
      <c r="C65" s="29">
        <v>2.13</v>
      </c>
      <c r="D65" s="22"/>
      <c r="E65" s="22"/>
      <c r="F65" s="32">
        <v>566</v>
      </c>
      <c r="G65" s="32">
        <v>479</v>
      </c>
      <c r="H65" s="22"/>
      <c r="I65" s="22"/>
      <c r="J65" s="43">
        <v>50.7</v>
      </c>
      <c r="K65" s="43">
        <v>41.3</v>
      </c>
      <c r="L65" s="43" t="s">
        <v>2</v>
      </c>
      <c r="M65" s="43" t="s">
        <v>2</v>
      </c>
    </row>
    <row r="66" spans="1:13" ht="15.75">
      <c r="A66" s="21">
        <v>88</v>
      </c>
      <c r="B66" s="29">
        <v>2.5</v>
      </c>
      <c r="C66" s="29" t="s">
        <v>2</v>
      </c>
      <c r="D66" s="22"/>
      <c r="E66" s="27"/>
      <c r="F66" s="32">
        <v>564</v>
      </c>
      <c r="G66" s="32">
        <v>477</v>
      </c>
      <c r="H66" s="22"/>
      <c r="I66" s="27"/>
      <c r="J66" s="43">
        <v>50.3</v>
      </c>
      <c r="K66" s="43">
        <v>41</v>
      </c>
      <c r="L66" s="43" t="s">
        <v>2</v>
      </c>
      <c r="M66" s="43" t="s">
        <v>2</v>
      </c>
    </row>
    <row r="67" spans="1:13" ht="15.75">
      <c r="A67" s="21">
        <v>87</v>
      </c>
      <c r="B67" s="29">
        <v>2.5099999999999998</v>
      </c>
      <c r="C67" s="29">
        <v>2.14</v>
      </c>
      <c r="D67" s="22"/>
      <c r="E67" s="22"/>
      <c r="F67" s="32">
        <v>562</v>
      </c>
      <c r="G67" s="32">
        <v>475</v>
      </c>
      <c r="H67" s="22"/>
      <c r="I67" s="22"/>
      <c r="J67" s="43">
        <v>49.9</v>
      </c>
      <c r="K67" s="43">
        <v>40.700000000000003</v>
      </c>
      <c r="L67" s="43">
        <v>9.1999999999999993</v>
      </c>
      <c r="M67" s="43">
        <v>10.3</v>
      </c>
    </row>
    <row r="68" spans="1:13" ht="16.5" thickBot="1">
      <c r="A68" s="25">
        <v>86</v>
      </c>
      <c r="B68" s="30">
        <v>2.52</v>
      </c>
      <c r="C68" s="30" t="s">
        <v>2</v>
      </c>
      <c r="D68" s="26"/>
      <c r="E68" s="35"/>
      <c r="F68" s="33">
        <v>559</v>
      </c>
      <c r="G68" s="33">
        <v>473</v>
      </c>
      <c r="H68" s="26"/>
      <c r="I68" s="35"/>
      <c r="J68" s="44">
        <v>49.5</v>
      </c>
      <c r="K68" s="44">
        <v>40.4</v>
      </c>
      <c r="L68" s="43" t="s">
        <v>2</v>
      </c>
      <c r="M68" s="43" t="s">
        <v>2</v>
      </c>
    </row>
    <row r="69" spans="1:13" ht="16.5" thickTop="1">
      <c r="A69" s="23">
        <v>85</v>
      </c>
      <c r="B69" s="28" t="s">
        <v>2</v>
      </c>
      <c r="C69" s="28">
        <v>2.15</v>
      </c>
      <c r="D69" s="24"/>
      <c r="E69" s="24"/>
      <c r="F69" s="31">
        <v>556</v>
      </c>
      <c r="G69" s="31">
        <v>471</v>
      </c>
      <c r="H69" s="24"/>
      <c r="I69" s="24"/>
      <c r="J69" s="42">
        <v>49.1</v>
      </c>
      <c r="K69" s="42">
        <v>40.1</v>
      </c>
      <c r="L69" s="43" t="s">
        <v>2</v>
      </c>
      <c r="M69" s="43" t="s">
        <v>2</v>
      </c>
    </row>
    <row r="70" spans="1:13" ht="15.75">
      <c r="A70" s="21">
        <v>84</v>
      </c>
      <c r="B70" s="29">
        <v>2.5299999999999998</v>
      </c>
      <c r="C70" s="29" t="s">
        <v>2</v>
      </c>
      <c r="D70" s="22"/>
      <c r="E70" s="27"/>
      <c r="F70" s="32">
        <v>553</v>
      </c>
      <c r="G70" s="32">
        <v>469</v>
      </c>
      <c r="H70" s="22"/>
      <c r="I70" s="27"/>
      <c r="J70" s="43">
        <v>48.7</v>
      </c>
      <c r="K70" s="43">
        <v>39.700000000000003</v>
      </c>
      <c r="L70" s="43">
        <v>9.3000000000000007</v>
      </c>
      <c r="M70" s="43">
        <v>10.4</v>
      </c>
    </row>
    <row r="71" spans="1:13" ht="15.75">
      <c r="A71" s="21">
        <v>83</v>
      </c>
      <c r="B71" s="29">
        <v>2.54</v>
      </c>
      <c r="C71" s="29">
        <v>2.16</v>
      </c>
      <c r="D71" s="22"/>
      <c r="E71" s="22"/>
      <c r="F71" s="32">
        <v>550</v>
      </c>
      <c r="G71" s="32">
        <v>467</v>
      </c>
      <c r="H71" s="22"/>
      <c r="I71" s="22"/>
      <c r="J71" s="43">
        <v>48.3</v>
      </c>
      <c r="K71" s="43">
        <v>39.299999999999997</v>
      </c>
      <c r="L71" s="43" t="s">
        <v>2</v>
      </c>
      <c r="M71" s="43" t="s">
        <v>2</v>
      </c>
    </row>
    <row r="72" spans="1:13" ht="15.75">
      <c r="A72" s="21">
        <v>82</v>
      </c>
      <c r="B72" s="29">
        <v>2.5499999999999998</v>
      </c>
      <c r="C72" s="29" t="s">
        <v>2</v>
      </c>
      <c r="D72" s="22"/>
      <c r="E72" s="27"/>
      <c r="F72" s="32">
        <v>547</v>
      </c>
      <c r="G72" s="32">
        <v>465</v>
      </c>
      <c r="H72" s="22"/>
      <c r="I72" s="27"/>
      <c r="J72" s="43">
        <v>47.9</v>
      </c>
      <c r="K72" s="43">
        <v>38.9</v>
      </c>
      <c r="L72" s="43" t="s">
        <v>2</v>
      </c>
      <c r="M72" s="43" t="s">
        <v>2</v>
      </c>
    </row>
    <row r="73" spans="1:13" ht="16.5" thickBot="1">
      <c r="A73" s="25">
        <v>81</v>
      </c>
      <c r="B73" s="30">
        <v>2.56</v>
      </c>
      <c r="C73" s="30">
        <v>2.17</v>
      </c>
      <c r="D73" s="26"/>
      <c r="E73" s="26"/>
      <c r="F73" s="33">
        <v>544</v>
      </c>
      <c r="G73" s="33">
        <v>463</v>
      </c>
      <c r="H73" s="26"/>
      <c r="I73" s="26"/>
      <c r="J73" s="44">
        <v>47.5</v>
      </c>
      <c r="K73" s="44">
        <v>38.5</v>
      </c>
      <c r="L73" s="44">
        <v>9.4</v>
      </c>
      <c r="M73" s="44">
        <v>10.5</v>
      </c>
    </row>
    <row r="74" spans="1:13" ht="16.5" thickTop="1">
      <c r="A74" s="23">
        <v>80</v>
      </c>
      <c r="B74" s="28" t="s">
        <v>2</v>
      </c>
      <c r="C74" s="28"/>
      <c r="D74" s="34"/>
      <c r="E74" s="34"/>
      <c r="F74" s="31">
        <v>541</v>
      </c>
      <c r="G74" s="31">
        <v>461</v>
      </c>
      <c r="H74" s="34"/>
      <c r="I74" s="34"/>
      <c r="J74" s="42">
        <v>47.1</v>
      </c>
      <c r="K74" s="42">
        <v>38.1</v>
      </c>
      <c r="L74" s="43" t="s">
        <v>2</v>
      </c>
      <c r="M74" s="43" t="s">
        <v>2</v>
      </c>
    </row>
    <row r="75" spans="1:13" ht="15.75">
      <c r="A75" s="21">
        <v>79</v>
      </c>
      <c r="B75" s="29">
        <v>2.57</v>
      </c>
      <c r="C75" s="29">
        <v>2.1800000000000002</v>
      </c>
      <c r="D75" s="27"/>
      <c r="E75" s="27"/>
      <c r="F75" s="32">
        <v>538</v>
      </c>
      <c r="G75" s="32">
        <v>459</v>
      </c>
      <c r="H75" s="27"/>
      <c r="I75" s="27"/>
      <c r="J75" s="43">
        <v>46.7</v>
      </c>
      <c r="K75" s="43">
        <v>37.700000000000003</v>
      </c>
      <c r="L75" s="43" t="s">
        <v>2</v>
      </c>
      <c r="M75" s="43" t="s">
        <v>2</v>
      </c>
    </row>
    <row r="76" spans="1:13" ht="15.75">
      <c r="A76" s="21">
        <v>78</v>
      </c>
      <c r="B76" s="29">
        <v>2.58</v>
      </c>
      <c r="C76" s="29" t="s">
        <v>2</v>
      </c>
      <c r="D76" s="27"/>
      <c r="E76" s="27"/>
      <c r="F76" s="32">
        <v>535</v>
      </c>
      <c r="G76" s="32">
        <v>457</v>
      </c>
      <c r="H76" s="27"/>
      <c r="I76" s="27"/>
      <c r="J76" s="43">
        <v>46.3</v>
      </c>
      <c r="K76" s="43">
        <v>37.299999999999997</v>
      </c>
      <c r="L76" s="43">
        <v>9.5</v>
      </c>
      <c r="M76" s="43">
        <v>10.6</v>
      </c>
    </row>
    <row r="77" spans="1:13" ht="15.75">
      <c r="A77" s="21">
        <v>77</v>
      </c>
      <c r="B77" s="29">
        <v>2.59</v>
      </c>
      <c r="C77" s="29">
        <v>2.19</v>
      </c>
      <c r="D77" s="27"/>
      <c r="E77" s="27"/>
      <c r="F77" s="32">
        <v>532</v>
      </c>
      <c r="G77" s="32">
        <v>455</v>
      </c>
      <c r="H77" s="27"/>
      <c r="I77" s="27"/>
      <c r="J77" s="43">
        <v>45.9</v>
      </c>
      <c r="K77" s="43">
        <v>36.9</v>
      </c>
      <c r="L77" s="43" t="s">
        <v>2</v>
      </c>
      <c r="M77" s="43" t="s">
        <v>2</v>
      </c>
    </row>
    <row r="78" spans="1:13" ht="16.5" thickBot="1">
      <c r="A78" s="25">
        <v>76</v>
      </c>
      <c r="B78" s="30">
        <v>3</v>
      </c>
      <c r="C78" s="30" t="s">
        <v>2</v>
      </c>
      <c r="D78" s="26"/>
      <c r="E78" s="35"/>
      <c r="F78" s="33">
        <v>529</v>
      </c>
      <c r="G78" s="33">
        <v>453</v>
      </c>
      <c r="H78" s="26"/>
      <c r="I78" s="35"/>
      <c r="J78" s="44">
        <v>45.5</v>
      </c>
      <c r="K78" s="44">
        <v>36.5</v>
      </c>
      <c r="L78" s="43" t="s">
        <v>2</v>
      </c>
      <c r="M78" s="43" t="s">
        <v>2</v>
      </c>
    </row>
    <row r="79" spans="1:13" ht="16.5" thickTop="1">
      <c r="A79" s="23">
        <v>75</v>
      </c>
      <c r="B79" s="28" t="s">
        <v>2</v>
      </c>
      <c r="C79" s="28">
        <v>2.2000000000000002</v>
      </c>
      <c r="D79" s="34"/>
      <c r="E79" s="34"/>
      <c r="F79" s="31">
        <v>526</v>
      </c>
      <c r="G79" s="31">
        <v>451</v>
      </c>
      <c r="H79" s="34"/>
      <c r="I79" s="34"/>
      <c r="J79" s="42">
        <v>45.1</v>
      </c>
      <c r="K79" s="42">
        <v>36.1</v>
      </c>
      <c r="L79" s="42">
        <v>9.6</v>
      </c>
      <c r="M79" s="42">
        <v>10.7</v>
      </c>
    </row>
    <row r="80" spans="1:13" ht="15.75">
      <c r="A80" s="21">
        <v>74</v>
      </c>
      <c r="B80" s="29">
        <v>3.01</v>
      </c>
      <c r="C80" s="29" t="s">
        <v>2</v>
      </c>
      <c r="D80" s="22"/>
      <c r="E80" s="27"/>
      <c r="F80" s="32">
        <v>523</v>
      </c>
      <c r="G80" s="32">
        <v>449</v>
      </c>
      <c r="H80" s="22"/>
      <c r="I80" s="27"/>
      <c r="J80" s="43">
        <v>44.7</v>
      </c>
      <c r="K80" s="43">
        <v>35.700000000000003</v>
      </c>
      <c r="L80" s="43" t="s">
        <v>2</v>
      </c>
      <c r="M80" s="43" t="s">
        <v>2</v>
      </c>
    </row>
    <row r="81" spans="1:13" ht="15.75">
      <c r="A81" s="21">
        <v>73</v>
      </c>
      <c r="B81" s="29">
        <v>3.02</v>
      </c>
      <c r="C81" s="29">
        <v>2.21</v>
      </c>
      <c r="D81" s="27"/>
      <c r="E81" s="27"/>
      <c r="F81" s="32">
        <v>520</v>
      </c>
      <c r="G81" s="32">
        <v>447</v>
      </c>
      <c r="H81" s="27"/>
      <c r="I81" s="27"/>
      <c r="J81" s="43">
        <v>44.3</v>
      </c>
      <c r="K81" s="43">
        <v>35.299999999999997</v>
      </c>
      <c r="L81" s="43" t="s">
        <v>2</v>
      </c>
      <c r="M81" s="43" t="s">
        <v>2</v>
      </c>
    </row>
    <row r="82" spans="1:13" ht="15.75">
      <c r="A82" s="21">
        <v>72</v>
      </c>
      <c r="B82" s="29">
        <v>3.03</v>
      </c>
      <c r="C82" s="29" t="s">
        <v>2</v>
      </c>
      <c r="D82" s="22"/>
      <c r="E82" s="27"/>
      <c r="F82" s="32">
        <v>517</v>
      </c>
      <c r="G82" s="32">
        <v>445</v>
      </c>
      <c r="H82" s="22"/>
      <c r="I82" s="27"/>
      <c r="J82" s="43">
        <v>43.9</v>
      </c>
      <c r="K82" s="43">
        <v>34.9</v>
      </c>
      <c r="L82" s="43">
        <v>9.6999999999999993</v>
      </c>
      <c r="M82" s="43">
        <v>10.8</v>
      </c>
    </row>
    <row r="83" spans="1:13" ht="16.5" thickBot="1">
      <c r="A83" s="25">
        <v>71</v>
      </c>
      <c r="B83" s="30">
        <v>3.04</v>
      </c>
      <c r="C83" s="30">
        <v>2.2200000000000002</v>
      </c>
      <c r="D83" s="35"/>
      <c r="E83" s="35"/>
      <c r="F83" s="33">
        <v>514</v>
      </c>
      <c r="G83" s="33">
        <v>443</v>
      </c>
      <c r="H83" s="35"/>
      <c r="I83" s="35"/>
      <c r="J83" s="44">
        <v>43.5</v>
      </c>
      <c r="K83" s="44">
        <v>34.5</v>
      </c>
      <c r="L83" s="43" t="s">
        <v>2</v>
      </c>
      <c r="M83" s="43" t="s">
        <v>2</v>
      </c>
    </row>
    <row r="84" spans="1:13" ht="16.5" thickTop="1">
      <c r="A84" s="23">
        <v>70</v>
      </c>
      <c r="B84" s="28" t="s">
        <v>2</v>
      </c>
      <c r="C84" s="28" t="s">
        <v>2</v>
      </c>
      <c r="D84" s="24"/>
      <c r="E84" s="34"/>
      <c r="F84" s="31">
        <v>511</v>
      </c>
      <c r="G84" s="31">
        <v>441</v>
      </c>
      <c r="H84" s="24"/>
      <c r="I84" s="34"/>
      <c r="J84" s="42">
        <v>43.1</v>
      </c>
      <c r="K84" s="42">
        <v>34.1</v>
      </c>
      <c r="L84" s="43" t="s">
        <v>2</v>
      </c>
      <c r="M84" s="43" t="s">
        <v>2</v>
      </c>
    </row>
    <row r="85" spans="1:13" ht="15.75">
      <c r="A85" s="21">
        <v>69</v>
      </c>
      <c r="B85" s="29">
        <v>3.05</v>
      </c>
      <c r="C85" s="29">
        <v>2.23</v>
      </c>
      <c r="D85" s="27"/>
      <c r="E85" s="27"/>
      <c r="F85" s="32">
        <v>508</v>
      </c>
      <c r="G85" s="32">
        <v>439</v>
      </c>
      <c r="H85" s="27"/>
      <c r="I85" s="27"/>
      <c r="J85" s="43">
        <v>42.7</v>
      </c>
      <c r="K85" s="43">
        <v>33.700000000000003</v>
      </c>
      <c r="L85" s="43">
        <v>9.8000000000000007</v>
      </c>
      <c r="M85" s="43">
        <v>10.9</v>
      </c>
    </row>
    <row r="86" spans="1:13" ht="15.75">
      <c r="A86" s="21">
        <v>68</v>
      </c>
      <c r="B86" s="29">
        <v>3.06</v>
      </c>
      <c r="C86" s="29" t="s">
        <v>2</v>
      </c>
      <c r="D86" s="22"/>
      <c r="E86" s="27"/>
      <c r="F86" s="32">
        <v>505</v>
      </c>
      <c r="G86" s="32">
        <v>437</v>
      </c>
      <c r="H86" s="22"/>
      <c r="I86" s="27"/>
      <c r="J86" s="43">
        <v>42.3</v>
      </c>
      <c r="K86" s="43">
        <v>33.299999999999997</v>
      </c>
      <c r="L86" s="43" t="s">
        <v>2</v>
      </c>
      <c r="M86" s="43" t="s">
        <v>2</v>
      </c>
    </row>
    <row r="87" spans="1:13" ht="15.75">
      <c r="A87" s="21">
        <v>67</v>
      </c>
      <c r="B87" s="29">
        <v>3.07</v>
      </c>
      <c r="C87" s="29">
        <v>2.2400000000000002</v>
      </c>
      <c r="D87" s="27"/>
      <c r="E87" s="27"/>
      <c r="F87" s="32">
        <v>502</v>
      </c>
      <c r="G87" s="32">
        <v>435</v>
      </c>
      <c r="H87" s="27"/>
      <c r="I87" s="27"/>
      <c r="J87" s="43">
        <v>41.9</v>
      </c>
      <c r="K87" s="43">
        <v>32.9</v>
      </c>
      <c r="L87" s="43" t="s">
        <v>2</v>
      </c>
      <c r="M87" s="43" t="s">
        <v>2</v>
      </c>
    </row>
    <row r="88" spans="1:13" ht="16.5" thickBot="1">
      <c r="A88" s="25">
        <v>66</v>
      </c>
      <c r="B88" s="30">
        <v>3.08</v>
      </c>
      <c r="C88" s="30" t="s">
        <v>2</v>
      </c>
      <c r="D88" s="26"/>
      <c r="E88" s="35"/>
      <c r="F88" s="33">
        <v>499</v>
      </c>
      <c r="G88" s="33">
        <v>433</v>
      </c>
      <c r="H88" s="26"/>
      <c r="I88" s="35"/>
      <c r="J88" s="44">
        <v>41.5</v>
      </c>
      <c r="K88" s="44">
        <v>32.5</v>
      </c>
      <c r="L88" s="44">
        <v>9.9</v>
      </c>
      <c r="M88" s="44">
        <v>11</v>
      </c>
    </row>
    <row r="89" spans="1:13" ht="16.5" thickTop="1">
      <c r="A89" s="23">
        <v>65</v>
      </c>
      <c r="B89" s="28" t="s">
        <v>2</v>
      </c>
      <c r="C89" s="28">
        <v>2.25</v>
      </c>
      <c r="D89" s="24"/>
      <c r="E89" s="24"/>
      <c r="F89" s="31">
        <v>496</v>
      </c>
      <c r="G89" s="31">
        <v>431</v>
      </c>
      <c r="H89" s="24"/>
      <c r="I89" s="24"/>
      <c r="J89" s="42">
        <v>41.1</v>
      </c>
      <c r="K89" s="42">
        <v>32.1</v>
      </c>
      <c r="L89" s="43" t="s">
        <v>2</v>
      </c>
      <c r="M89" s="43" t="s">
        <v>2</v>
      </c>
    </row>
    <row r="90" spans="1:13" ht="15.75">
      <c r="A90" s="21">
        <v>64</v>
      </c>
      <c r="B90" s="29">
        <v>3.09</v>
      </c>
      <c r="C90" s="29" t="s">
        <v>2</v>
      </c>
      <c r="D90" s="27"/>
      <c r="E90" s="27"/>
      <c r="F90" s="32">
        <v>493</v>
      </c>
      <c r="G90" s="32">
        <v>429</v>
      </c>
      <c r="H90" s="27"/>
      <c r="I90" s="27"/>
      <c r="J90" s="43">
        <v>40.700000000000003</v>
      </c>
      <c r="K90" s="43">
        <v>31.7</v>
      </c>
      <c r="L90" s="43" t="s">
        <v>2</v>
      </c>
      <c r="M90" s="43" t="s">
        <v>2</v>
      </c>
    </row>
    <row r="91" spans="1:13" ht="15.75">
      <c r="A91" s="21">
        <v>63</v>
      </c>
      <c r="B91" s="29">
        <v>3.1</v>
      </c>
      <c r="C91" s="29">
        <v>2.2599999999999998</v>
      </c>
      <c r="D91" s="22"/>
      <c r="E91" s="22"/>
      <c r="F91" s="32">
        <v>490</v>
      </c>
      <c r="G91" s="32">
        <v>427</v>
      </c>
      <c r="H91" s="22"/>
      <c r="I91" s="22"/>
      <c r="J91" s="43">
        <v>40.299999999999997</v>
      </c>
      <c r="K91" s="43">
        <v>31.3</v>
      </c>
      <c r="L91" s="43">
        <v>10</v>
      </c>
      <c r="M91" s="43">
        <v>11.1</v>
      </c>
    </row>
    <row r="92" spans="1:13" ht="15.75">
      <c r="A92" s="21">
        <v>62</v>
      </c>
      <c r="B92" s="29">
        <v>3.11</v>
      </c>
      <c r="C92" s="29" t="s">
        <v>2</v>
      </c>
      <c r="D92" s="22"/>
      <c r="E92" s="27"/>
      <c r="F92" s="32">
        <v>487</v>
      </c>
      <c r="G92" s="32">
        <v>425</v>
      </c>
      <c r="H92" s="22"/>
      <c r="I92" s="27"/>
      <c r="J92" s="43">
        <v>39.9</v>
      </c>
      <c r="K92" s="43">
        <v>30.9</v>
      </c>
      <c r="L92" s="43" t="s">
        <v>2</v>
      </c>
      <c r="M92" s="43" t="s">
        <v>2</v>
      </c>
    </row>
    <row r="93" spans="1:13" ht="16.5" thickBot="1">
      <c r="A93" s="25">
        <v>61</v>
      </c>
      <c r="B93" s="30">
        <v>3.12</v>
      </c>
      <c r="C93" s="30">
        <v>2.27</v>
      </c>
      <c r="D93" s="26"/>
      <c r="E93" s="26"/>
      <c r="F93" s="33">
        <v>484</v>
      </c>
      <c r="G93" s="33">
        <v>423</v>
      </c>
      <c r="H93" s="26"/>
      <c r="I93" s="26"/>
      <c r="J93" s="44">
        <v>39.5</v>
      </c>
      <c r="K93" s="44">
        <v>30.5</v>
      </c>
      <c r="L93" s="43" t="s">
        <v>2</v>
      </c>
      <c r="M93" s="43" t="s">
        <v>2</v>
      </c>
    </row>
    <row r="94" spans="1:13" ht="16.5" thickTop="1">
      <c r="A94" s="23">
        <v>60</v>
      </c>
      <c r="B94" s="28" t="s">
        <v>2</v>
      </c>
      <c r="C94" s="28" t="s">
        <v>2</v>
      </c>
      <c r="D94" s="34"/>
      <c r="E94" s="34"/>
      <c r="F94" s="31">
        <v>481</v>
      </c>
      <c r="G94" s="31">
        <v>421</v>
      </c>
      <c r="H94" s="34"/>
      <c r="I94" s="34"/>
      <c r="J94" s="42">
        <v>39.1</v>
      </c>
      <c r="K94" s="42">
        <v>30.1</v>
      </c>
      <c r="L94" s="42">
        <v>10.1</v>
      </c>
      <c r="M94" s="42">
        <v>11.2</v>
      </c>
    </row>
    <row r="95" spans="1:13" ht="15.75">
      <c r="A95" s="21">
        <v>59</v>
      </c>
      <c r="B95" s="29">
        <v>3.13</v>
      </c>
      <c r="C95" s="29">
        <v>2.2799999999999998</v>
      </c>
      <c r="D95" s="22"/>
      <c r="E95" s="22"/>
      <c r="F95" s="32">
        <v>478</v>
      </c>
      <c r="G95" s="32">
        <v>419</v>
      </c>
      <c r="H95" s="22"/>
      <c r="I95" s="22"/>
      <c r="J95" s="43">
        <v>38.700000000000003</v>
      </c>
      <c r="K95" s="43">
        <v>29.7</v>
      </c>
      <c r="L95" s="43" t="s">
        <v>2</v>
      </c>
      <c r="M95" s="43" t="s">
        <v>2</v>
      </c>
    </row>
    <row r="96" spans="1:13" ht="15.75">
      <c r="A96" s="21">
        <v>58</v>
      </c>
      <c r="B96" s="29">
        <v>3.14</v>
      </c>
      <c r="C96" s="29" t="s">
        <v>2</v>
      </c>
      <c r="D96" s="22"/>
      <c r="E96" s="22"/>
      <c r="F96" s="32">
        <v>475</v>
      </c>
      <c r="G96" s="32">
        <v>417</v>
      </c>
      <c r="H96" s="22"/>
      <c r="I96" s="22"/>
      <c r="J96" s="43">
        <v>38.299999999999997</v>
      </c>
      <c r="K96" s="43">
        <v>29.3</v>
      </c>
      <c r="L96" s="43" t="s">
        <v>2</v>
      </c>
      <c r="M96" s="43" t="s">
        <v>2</v>
      </c>
    </row>
    <row r="97" spans="1:13" ht="15.75">
      <c r="A97" s="21">
        <v>57</v>
      </c>
      <c r="B97" s="29">
        <v>3.15</v>
      </c>
      <c r="C97" s="29">
        <v>2.29</v>
      </c>
      <c r="D97" s="22"/>
      <c r="E97" s="27"/>
      <c r="F97" s="32">
        <v>472</v>
      </c>
      <c r="G97" s="32">
        <v>415</v>
      </c>
      <c r="H97" s="22"/>
      <c r="I97" s="27"/>
      <c r="J97" s="43">
        <v>37.9</v>
      </c>
      <c r="K97" s="43">
        <v>28.9</v>
      </c>
      <c r="L97" s="43">
        <v>10.199999999999999</v>
      </c>
      <c r="M97" s="43">
        <v>11.3</v>
      </c>
    </row>
    <row r="98" spans="1:13" ht="16.5" thickBot="1">
      <c r="A98" s="25">
        <v>56</v>
      </c>
      <c r="B98" s="30">
        <v>3.16</v>
      </c>
      <c r="C98" s="30" t="s">
        <v>2</v>
      </c>
      <c r="D98" s="26"/>
      <c r="E98" s="26"/>
      <c r="F98" s="33">
        <v>469</v>
      </c>
      <c r="G98" s="33">
        <v>413</v>
      </c>
      <c r="H98" s="26"/>
      <c r="I98" s="26"/>
      <c r="J98" s="44">
        <v>37.5</v>
      </c>
      <c r="K98" s="44">
        <v>28.5</v>
      </c>
      <c r="L98" s="43" t="s">
        <v>2</v>
      </c>
      <c r="M98" s="43" t="s">
        <v>2</v>
      </c>
    </row>
    <row r="99" spans="1:13" ht="16.5" thickTop="1">
      <c r="A99" s="23">
        <v>55</v>
      </c>
      <c r="B99" s="28" t="s">
        <v>2</v>
      </c>
      <c r="C99" s="28">
        <v>2.2999999999999998</v>
      </c>
      <c r="D99" s="24"/>
      <c r="E99" s="24"/>
      <c r="F99" s="31">
        <v>466</v>
      </c>
      <c r="G99" s="31">
        <v>411</v>
      </c>
      <c r="H99" s="24"/>
      <c r="I99" s="24"/>
      <c r="J99" s="42">
        <v>37.1</v>
      </c>
      <c r="K99" s="42">
        <v>28.1</v>
      </c>
      <c r="L99" s="43" t="s">
        <v>2</v>
      </c>
      <c r="M99" s="43" t="s">
        <v>2</v>
      </c>
    </row>
    <row r="100" spans="1:13" ht="15.75">
      <c r="A100" s="21">
        <v>54</v>
      </c>
      <c r="B100" s="29">
        <v>3.17</v>
      </c>
      <c r="C100" s="29" t="s">
        <v>2</v>
      </c>
      <c r="D100" s="27"/>
      <c r="E100" s="27"/>
      <c r="F100" s="32">
        <v>463</v>
      </c>
      <c r="G100" s="32">
        <v>408</v>
      </c>
      <c r="H100" s="27"/>
      <c r="I100" s="27"/>
      <c r="J100" s="43">
        <v>36.700000000000003</v>
      </c>
      <c r="K100" s="43">
        <v>27.7</v>
      </c>
      <c r="L100" s="43">
        <v>10.3</v>
      </c>
      <c r="M100" s="43">
        <v>11.4</v>
      </c>
    </row>
    <row r="101" spans="1:13" ht="15.75">
      <c r="A101" s="21">
        <v>53</v>
      </c>
      <c r="B101" s="29">
        <v>3.18</v>
      </c>
      <c r="C101" s="29">
        <v>2.31</v>
      </c>
      <c r="D101" s="22"/>
      <c r="E101" s="22"/>
      <c r="F101" s="32">
        <v>460</v>
      </c>
      <c r="G101" s="32">
        <v>405</v>
      </c>
      <c r="H101" s="22"/>
      <c r="I101" s="22"/>
      <c r="J101" s="43">
        <v>36.299999999999997</v>
      </c>
      <c r="K101" s="43">
        <v>27.3</v>
      </c>
      <c r="L101" s="43" t="s">
        <v>2</v>
      </c>
      <c r="M101" s="43" t="s">
        <v>2</v>
      </c>
    </row>
    <row r="102" spans="1:13" ht="15.75">
      <c r="A102" s="21">
        <v>52</v>
      </c>
      <c r="B102" s="29">
        <v>3.19</v>
      </c>
      <c r="C102" s="29" t="s">
        <v>2</v>
      </c>
      <c r="D102" s="22"/>
      <c r="E102" s="27"/>
      <c r="F102" s="32">
        <v>457</v>
      </c>
      <c r="G102" s="32">
        <v>402</v>
      </c>
      <c r="H102" s="22"/>
      <c r="I102" s="27"/>
      <c r="J102" s="43">
        <v>35.9</v>
      </c>
      <c r="K102" s="43">
        <v>26.9</v>
      </c>
      <c r="L102" s="43" t="s">
        <v>2</v>
      </c>
      <c r="M102" s="43" t="s">
        <v>2</v>
      </c>
    </row>
    <row r="103" spans="1:13" ht="16.5" thickBot="1">
      <c r="A103" s="25">
        <v>51</v>
      </c>
      <c r="B103" s="30">
        <v>3.2</v>
      </c>
      <c r="C103" s="30">
        <v>2.3199999999999998</v>
      </c>
      <c r="D103" s="26"/>
      <c r="E103" s="26"/>
      <c r="F103" s="33">
        <v>453</v>
      </c>
      <c r="G103" s="33">
        <v>399</v>
      </c>
      <c r="H103" s="26"/>
      <c r="I103" s="26"/>
      <c r="J103" s="44">
        <v>35.5</v>
      </c>
      <c r="K103" s="44">
        <v>26.5</v>
      </c>
      <c r="L103" s="44">
        <v>10.4</v>
      </c>
      <c r="M103" s="44">
        <v>11.5</v>
      </c>
    </row>
    <row r="104" spans="1:13" ht="16.5" thickTop="1">
      <c r="A104" s="23">
        <v>50</v>
      </c>
      <c r="B104" s="28" t="s">
        <v>2</v>
      </c>
      <c r="C104" s="28" t="s">
        <v>2</v>
      </c>
      <c r="D104" s="24"/>
      <c r="E104" s="34"/>
      <c r="F104" s="31">
        <v>449</v>
      </c>
      <c r="G104" s="31">
        <v>396</v>
      </c>
      <c r="H104" s="24"/>
      <c r="I104" s="34"/>
      <c r="J104" s="42">
        <v>35.1</v>
      </c>
      <c r="K104" s="42">
        <v>26.1</v>
      </c>
      <c r="L104" s="43" t="s">
        <v>2</v>
      </c>
      <c r="M104" s="43" t="s">
        <v>2</v>
      </c>
    </row>
    <row r="105" spans="1:13" ht="15.75">
      <c r="A105" s="21">
        <v>49</v>
      </c>
      <c r="B105" s="29">
        <v>3.21</v>
      </c>
      <c r="C105" s="29">
        <v>2.33</v>
      </c>
      <c r="D105" s="22"/>
      <c r="E105" s="22"/>
      <c r="F105" s="32">
        <v>445</v>
      </c>
      <c r="G105" s="32">
        <v>393</v>
      </c>
      <c r="H105" s="22"/>
      <c r="I105" s="22"/>
      <c r="J105" s="43">
        <v>34.700000000000003</v>
      </c>
      <c r="K105" s="43">
        <v>25.7</v>
      </c>
      <c r="L105" s="43" t="s">
        <v>2</v>
      </c>
      <c r="M105" s="43" t="s">
        <v>2</v>
      </c>
    </row>
    <row r="106" spans="1:13" ht="15.75">
      <c r="A106" s="21">
        <v>48</v>
      </c>
      <c r="B106" s="29">
        <v>3.22</v>
      </c>
      <c r="C106" s="29" t="s">
        <v>2</v>
      </c>
      <c r="D106" s="27"/>
      <c r="E106" s="27"/>
      <c r="F106" s="32">
        <v>441</v>
      </c>
      <c r="G106" s="32">
        <v>390</v>
      </c>
      <c r="H106" s="27"/>
      <c r="I106" s="27"/>
      <c r="J106" s="43">
        <v>34.299999999999997</v>
      </c>
      <c r="K106" s="43">
        <v>25.3</v>
      </c>
      <c r="L106" s="43">
        <v>10.5</v>
      </c>
      <c r="M106" s="43">
        <v>11.6</v>
      </c>
    </row>
    <row r="107" spans="1:13" ht="15.75">
      <c r="A107" s="21">
        <v>47</v>
      </c>
      <c r="B107" s="29">
        <v>3.23</v>
      </c>
      <c r="C107" s="29">
        <v>2.34</v>
      </c>
      <c r="D107" s="22"/>
      <c r="E107" s="22"/>
      <c r="F107" s="32">
        <v>437</v>
      </c>
      <c r="G107" s="32">
        <v>387</v>
      </c>
      <c r="H107" s="22"/>
      <c r="I107" s="22"/>
      <c r="J107" s="43">
        <v>33.9</v>
      </c>
      <c r="K107" s="43">
        <v>24.9</v>
      </c>
      <c r="L107" s="43" t="s">
        <v>2</v>
      </c>
      <c r="M107" s="43" t="s">
        <v>2</v>
      </c>
    </row>
    <row r="108" spans="1:13" ht="16.5" thickBot="1">
      <c r="A108" s="25">
        <v>46</v>
      </c>
      <c r="B108" s="30">
        <v>3.24</v>
      </c>
      <c r="C108" s="30" t="s">
        <v>2</v>
      </c>
      <c r="D108" s="26"/>
      <c r="E108" s="35"/>
      <c r="F108" s="33">
        <v>433</v>
      </c>
      <c r="G108" s="33">
        <v>384</v>
      </c>
      <c r="H108" s="26"/>
      <c r="I108" s="35"/>
      <c r="J108" s="44">
        <v>33.5</v>
      </c>
      <c r="K108" s="44">
        <v>24.5</v>
      </c>
      <c r="L108" s="43" t="s">
        <v>2</v>
      </c>
      <c r="M108" s="43" t="s">
        <v>2</v>
      </c>
    </row>
    <row r="109" spans="1:13" ht="16.5" thickTop="1">
      <c r="A109" s="23">
        <v>45</v>
      </c>
      <c r="B109" s="28" t="s">
        <v>2</v>
      </c>
      <c r="C109" s="28">
        <v>2.35</v>
      </c>
      <c r="D109" s="24"/>
      <c r="E109" s="34"/>
      <c r="F109" s="31">
        <v>429</v>
      </c>
      <c r="G109" s="31">
        <v>381</v>
      </c>
      <c r="H109" s="24"/>
      <c r="I109" s="34"/>
      <c r="J109" s="42">
        <v>33</v>
      </c>
      <c r="K109" s="42">
        <v>24.1</v>
      </c>
      <c r="L109" s="42">
        <v>10.6</v>
      </c>
      <c r="M109" s="42">
        <v>11.7</v>
      </c>
    </row>
    <row r="110" spans="1:13" ht="15.75">
      <c r="A110" s="21">
        <v>44</v>
      </c>
      <c r="B110" s="29">
        <v>3.25</v>
      </c>
      <c r="C110" s="29" t="s">
        <v>2</v>
      </c>
      <c r="D110" s="27"/>
      <c r="E110" s="27"/>
      <c r="F110" s="32">
        <v>425</v>
      </c>
      <c r="G110" s="32">
        <v>378</v>
      </c>
      <c r="H110" s="27"/>
      <c r="I110" s="27"/>
      <c r="J110" s="43">
        <v>32.5</v>
      </c>
      <c r="K110" s="43">
        <v>23.7</v>
      </c>
      <c r="L110" s="43" t="s">
        <v>2</v>
      </c>
      <c r="M110" s="43" t="s">
        <v>2</v>
      </c>
    </row>
    <row r="111" spans="1:13" ht="15.75">
      <c r="A111" s="21">
        <v>43</v>
      </c>
      <c r="B111" s="29">
        <v>3.26</v>
      </c>
      <c r="C111" s="29">
        <v>2.36</v>
      </c>
      <c r="D111" s="22"/>
      <c r="E111" s="27"/>
      <c r="F111" s="32">
        <v>421</v>
      </c>
      <c r="G111" s="32">
        <v>375</v>
      </c>
      <c r="H111" s="22"/>
      <c r="I111" s="27"/>
      <c r="J111" s="43">
        <v>32</v>
      </c>
      <c r="K111" s="43">
        <v>23.3</v>
      </c>
      <c r="L111" s="43" t="s">
        <v>2</v>
      </c>
      <c r="M111" s="43" t="s">
        <v>2</v>
      </c>
    </row>
    <row r="112" spans="1:13" ht="15.75">
      <c r="A112" s="21">
        <v>42</v>
      </c>
      <c r="B112" s="29">
        <v>3.27</v>
      </c>
      <c r="C112" s="29" t="s">
        <v>2</v>
      </c>
      <c r="D112" s="27"/>
      <c r="E112" s="27"/>
      <c r="F112" s="32">
        <v>417</v>
      </c>
      <c r="G112" s="32">
        <v>372</v>
      </c>
      <c r="H112" s="27"/>
      <c r="I112" s="27"/>
      <c r="J112" s="43">
        <v>31.5</v>
      </c>
      <c r="K112" s="43">
        <v>22.9</v>
      </c>
      <c r="L112" s="43">
        <v>10.7</v>
      </c>
      <c r="M112" s="43">
        <v>11.8</v>
      </c>
    </row>
    <row r="113" spans="1:13" ht="16.5" thickBot="1">
      <c r="A113" s="25">
        <v>41</v>
      </c>
      <c r="B113" s="30">
        <v>3.28</v>
      </c>
      <c r="C113" s="30">
        <v>2.37</v>
      </c>
      <c r="D113" s="26"/>
      <c r="E113" s="35"/>
      <c r="F113" s="33">
        <v>413</v>
      </c>
      <c r="G113" s="33">
        <v>369</v>
      </c>
      <c r="H113" s="26"/>
      <c r="I113" s="35"/>
      <c r="J113" s="44">
        <v>31</v>
      </c>
      <c r="K113" s="44">
        <v>22.5</v>
      </c>
      <c r="L113" s="43" t="s">
        <v>2</v>
      </c>
      <c r="M113" s="43" t="s">
        <v>2</v>
      </c>
    </row>
    <row r="114" spans="1:13" ht="16.5" thickTop="1">
      <c r="A114" s="23">
        <v>40</v>
      </c>
      <c r="B114" s="28" t="s">
        <v>2</v>
      </c>
      <c r="C114" s="28" t="s">
        <v>2</v>
      </c>
      <c r="D114" s="24"/>
      <c r="E114" s="24"/>
      <c r="F114" s="31">
        <v>409</v>
      </c>
      <c r="G114" s="31">
        <v>366</v>
      </c>
      <c r="H114" s="24"/>
      <c r="I114" s="24"/>
      <c r="J114" s="42">
        <v>30.5</v>
      </c>
      <c r="K114" s="42">
        <v>22.1</v>
      </c>
      <c r="L114" s="43" t="s">
        <v>2</v>
      </c>
      <c r="M114" s="43" t="s">
        <v>2</v>
      </c>
    </row>
    <row r="115" spans="1:13" ht="15.75">
      <c r="A115" s="21">
        <v>39</v>
      </c>
      <c r="B115" s="29">
        <v>3.29</v>
      </c>
      <c r="C115" s="29">
        <v>2.38</v>
      </c>
      <c r="D115" s="27"/>
      <c r="E115" s="27"/>
      <c r="F115" s="32">
        <v>405</v>
      </c>
      <c r="G115" s="32">
        <v>363</v>
      </c>
      <c r="H115" s="27"/>
      <c r="I115" s="27"/>
      <c r="J115" s="43">
        <v>30</v>
      </c>
      <c r="K115" s="43">
        <v>21.7</v>
      </c>
      <c r="L115" s="43">
        <v>10.8</v>
      </c>
      <c r="M115" s="43">
        <v>11.9</v>
      </c>
    </row>
    <row r="116" spans="1:13" ht="15.75">
      <c r="A116" s="21">
        <v>38</v>
      </c>
      <c r="B116" s="29">
        <v>3.3</v>
      </c>
      <c r="C116" s="29" t="s">
        <v>2</v>
      </c>
      <c r="D116" s="22"/>
      <c r="E116" s="22"/>
      <c r="F116" s="32">
        <v>401</v>
      </c>
      <c r="G116" s="32">
        <v>360</v>
      </c>
      <c r="H116" s="22"/>
      <c r="I116" s="22"/>
      <c r="J116" s="43">
        <v>29.5</v>
      </c>
      <c r="K116" s="43">
        <v>21.3</v>
      </c>
      <c r="L116" s="43" t="s">
        <v>2</v>
      </c>
      <c r="M116" s="43" t="s">
        <v>2</v>
      </c>
    </row>
    <row r="117" spans="1:13" ht="15.75">
      <c r="A117" s="21">
        <v>37</v>
      </c>
      <c r="B117" s="29">
        <v>3.31</v>
      </c>
      <c r="C117" s="29">
        <v>2.39</v>
      </c>
      <c r="D117" s="22"/>
      <c r="E117" s="27"/>
      <c r="F117" s="32">
        <v>397</v>
      </c>
      <c r="G117" s="32">
        <v>357</v>
      </c>
      <c r="H117" s="22"/>
      <c r="I117" s="27"/>
      <c r="J117" s="43">
        <v>29</v>
      </c>
      <c r="K117" s="43">
        <v>20.9</v>
      </c>
      <c r="L117" s="43" t="s">
        <v>2</v>
      </c>
      <c r="M117" s="43" t="s">
        <v>2</v>
      </c>
    </row>
    <row r="118" spans="1:13" ht="16.5" thickBot="1">
      <c r="A118" s="25">
        <v>36</v>
      </c>
      <c r="B118" s="30">
        <v>3.32</v>
      </c>
      <c r="C118" s="30" t="s">
        <v>2</v>
      </c>
      <c r="D118" s="26"/>
      <c r="E118" s="26"/>
      <c r="F118" s="33">
        <v>393</v>
      </c>
      <c r="G118" s="33">
        <v>353</v>
      </c>
      <c r="H118" s="26"/>
      <c r="I118" s="26"/>
      <c r="J118" s="44">
        <v>28.5</v>
      </c>
      <c r="K118" s="44">
        <v>20.5</v>
      </c>
      <c r="L118" s="44">
        <v>10.9</v>
      </c>
      <c r="M118" s="44">
        <v>12</v>
      </c>
    </row>
    <row r="119" spans="1:13" ht="16.5" thickTop="1">
      <c r="A119" s="23">
        <v>35</v>
      </c>
      <c r="B119" s="28" t="s">
        <v>2</v>
      </c>
      <c r="C119" s="28">
        <v>2.4</v>
      </c>
      <c r="D119" s="34"/>
      <c r="E119" s="34"/>
      <c r="F119" s="31">
        <v>389</v>
      </c>
      <c r="G119" s="31">
        <v>349</v>
      </c>
      <c r="H119" s="34"/>
      <c r="I119" s="34"/>
      <c r="J119" s="42">
        <v>28</v>
      </c>
      <c r="K119" s="42">
        <v>20.100000000000001</v>
      </c>
      <c r="L119" s="43" t="s">
        <v>2</v>
      </c>
      <c r="M119" s="43" t="s">
        <v>2</v>
      </c>
    </row>
    <row r="120" spans="1:13" ht="15.75">
      <c r="A120" s="21">
        <v>34</v>
      </c>
      <c r="B120" s="29">
        <v>3.33</v>
      </c>
      <c r="C120" s="29" t="s">
        <v>2</v>
      </c>
      <c r="D120" s="22"/>
      <c r="E120" s="22"/>
      <c r="F120" s="32">
        <v>385</v>
      </c>
      <c r="G120" s="32">
        <v>345</v>
      </c>
      <c r="H120" s="22"/>
      <c r="I120" s="22"/>
      <c r="J120" s="43">
        <v>27.5</v>
      </c>
      <c r="K120" s="43">
        <v>19.7</v>
      </c>
      <c r="L120" s="43" t="s">
        <v>2</v>
      </c>
      <c r="M120" s="43" t="s">
        <v>2</v>
      </c>
    </row>
    <row r="121" spans="1:13" ht="15.75">
      <c r="A121" s="21">
        <v>33</v>
      </c>
      <c r="B121" s="29">
        <v>3.34</v>
      </c>
      <c r="C121" s="29">
        <v>2.41</v>
      </c>
      <c r="D121" s="22"/>
      <c r="E121" s="22"/>
      <c r="F121" s="32">
        <v>381</v>
      </c>
      <c r="G121" s="32">
        <v>341</v>
      </c>
      <c r="H121" s="22"/>
      <c r="I121" s="22"/>
      <c r="J121" s="43">
        <v>27</v>
      </c>
      <c r="K121" s="43">
        <v>19.3</v>
      </c>
      <c r="L121" s="43">
        <v>11</v>
      </c>
      <c r="M121" s="43">
        <v>12.1</v>
      </c>
    </row>
    <row r="122" spans="1:13" ht="15.75">
      <c r="A122" s="21">
        <v>32</v>
      </c>
      <c r="B122" s="29">
        <v>3.35</v>
      </c>
      <c r="C122" s="29" t="s">
        <v>2</v>
      </c>
      <c r="D122" s="22"/>
      <c r="E122" s="27"/>
      <c r="F122" s="32">
        <v>377</v>
      </c>
      <c r="G122" s="32">
        <v>337</v>
      </c>
      <c r="H122" s="22"/>
      <c r="I122" s="27"/>
      <c r="J122" s="43">
        <v>26.5</v>
      </c>
      <c r="K122" s="43">
        <v>18.899999999999999</v>
      </c>
      <c r="L122" s="43" t="s">
        <v>2</v>
      </c>
      <c r="M122" s="43" t="s">
        <v>2</v>
      </c>
    </row>
    <row r="123" spans="1:13" ht="16.5" thickBot="1">
      <c r="A123" s="25">
        <v>31</v>
      </c>
      <c r="B123" s="30">
        <v>3.36</v>
      </c>
      <c r="C123" s="30">
        <v>2.42</v>
      </c>
      <c r="D123" s="26"/>
      <c r="E123" s="26"/>
      <c r="F123" s="33">
        <v>373</v>
      </c>
      <c r="G123" s="33">
        <v>333</v>
      </c>
      <c r="H123" s="26"/>
      <c r="I123" s="26"/>
      <c r="J123" s="44">
        <v>26</v>
      </c>
      <c r="K123" s="44">
        <v>18.5</v>
      </c>
      <c r="L123" s="43" t="s">
        <v>2</v>
      </c>
      <c r="M123" s="43" t="s">
        <v>2</v>
      </c>
    </row>
    <row r="124" spans="1:13" ht="16.5" thickTop="1">
      <c r="A124" s="23">
        <v>30</v>
      </c>
      <c r="B124" s="28" t="s">
        <v>2</v>
      </c>
      <c r="C124" s="28" t="s">
        <v>2</v>
      </c>
      <c r="D124" s="24"/>
      <c r="E124" s="24"/>
      <c r="F124" s="31">
        <v>369</v>
      </c>
      <c r="G124" s="31">
        <v>329</v>
      </c>
      <c r="H124" s="24"/>
      <c r="I124" s="24"/>
      <c r="J124" s="42">
        <v>25.5</v>
      </c>
      <c r="K124" s="42">
        <v>18.100000000000001</v>
      </c>
      <c r="L124" s="42">
        <v>11.1</v>
      </c>
      <c r="M124" s="42">
        <v>12.2</v>
      </c>
    </row>
    <row r="125" spans="1:13" ht="15.75">
      <c r="A125" s="21">
        <v>29</v>
      </c>
      <c r="B125" s="29">
        <v>3.37</v>
      </c>
      <c r="C125" s="29">
        <v>2.4300000000000002</v>
      </c>
      <c r="D125" s="27"/>
      <c r="E125" s="27"/>
      <c r="F125" s="32">
        <v>365</v>
      </c>
      <c r="G125" s="32">
        <v>325</v>
      </c>
      <c r="H125" s="27"/>
      <c r="I125" s="27"/>
      <c r="J125" s="43">
        <v>25</v>
      </c>
      <c r="K125" s="43">
        <v>17.7</v>
      </c>
      <c r="L125" s="43" t="s">
        <v>2</v>
      </c>
      <c r="M125" s="43" t="s">
        <v>2</v>
      </c>
    </row>
    <row r="126" spans="1:13" ht="15.75">
      <c r="A126" s="21">
        <v>28</v>
      </c>
      <c r="B126" s="29">
        <v>3.38</v>
      </c>
      <c r="C126" s="29" t="s">
        <v>2</v>
      </c>
      <c r="D126" s="22"/>
      <c r="E126" s="22"/>
      <c r="F126" s="32">
        <v>361</v>
      </c>
      <c r="G126" s="32">
        <v>321</v>
      </c>
      <c r="H126" s="22"/>
      <c r="I126" s="22"/>
      <c r="J126" s="43">
        <v>24.5</v>
      </c>
      <c r="K126" s="43">
        <v>17.3</v>
      </c>
      <c r="L126" s="43" t="s">
        <v>2</v>
      </c>
      <c r="M126" s="43" t="s">
        <v>2</v>
      </c>
    </row>
    <row r="127" spans="1:13" ht="15.75">
      <c r="A127" s="21">
        <v>27</v>
      </c>
      <c r="B127" s="29">
        <v>3.39</v>
      </c>
      <c r="C127" s="29">
        <v>2.44</v>
      </c>
      <c r="D127" s="22"/>
      <c r="E127" s="27"/>
      <c r="F127" s="32">
        <v>357</v>
      </c>
      <c r="G127" s="32">
        <v>317</v>
      </c>
      <c r="H127" s="22"/>
      <c r="I127" s="27"/>
      <c r="J127" s="43">
        <v>24</v>
      </c>
      <c r="K127" s="43">
        <v>16.899999999999999</v>
      </c>
      <c r="L127" s="43">
        <v>11.2</v>
      </c>
      <c r="M127" s="43">
        <v>12.3</v>
      </c>
    </row>
    <row r="128" spans="1:13" ht="16.5" thickBot="1">
      <c r="A128" s="25">
        <v>26</v>
      </c>
      <c r="B128" s="30">
        <v>3.4</v>
      </c>
      <c r="C128" s="30" t="s">
        <v>2</v>
      </c>
      <c r="D128" s="26"/>
      <c r="E128" s="26"/>
      <c r="F128" s="33">
        <v>353</v>
      </c>
      <c r="G128" s="33">
        <v>313</v>
      </c>
      <c r="H128" s="26"/>
      <c r="I128" s="26"/>
      <c r="J128" s="44">
        <v>23.5</v>
      </c>
      <c r="K128" s="44">
        <v>16.5</v>
      </c>
      <c r="L128" s="43" t="s">
        <v>2</v>
      </c>
      <c r="M128" s="43" t="s">
        <v>2</v>
      </c>
    </row>
    <row r="129" spans="1:13" ht="16.5" thickTop="1">
      <c r="A129" s="23">
        <v>25</v>
      </c>
      <c r="B129" s="28" t="s">
        <v>2</v>
      </c>
      <c r="C129" s="28">
        <v>2.4500000000000002</v>
      </c>
      <c r="D129" s="24"/>
      <c r="E129" s="34"/>
      <c r="F129" s="31">
        <v>349</v>
      </c>
      <c r="G129" s="31">
        <v>309</v>
      </c>
      <c r="H129" s="24"/>
      <c r="I129" s="34"/>
      <c r="J129" s="42">
        <v>23</v>
      </c>
      <c r="K129" s="42">
        <v>16.100000000000001</v>
      </c>
      <c r="L129" s="43" t="s">
        <v>2</v>
      </c>
      <c r="M129" s="43" t="s">
        <v>2</v>
      </c>
    </row>
    <row r="130" spans="1:13" ht="15.75">
      <c r="A130" s="21">
        <v>24</v>
      </c>
      <c r="B130" s="29">
        <v>3.41</v>
      </c>
      <c r="C130" s="29">
        <v>2.46</v>
      </c>
      <c r="D130" s="22"/>
      <c r="E130" s="22"/>
      <c r="F130" s="32">
        <v>345</v>
      </c>
      <c r="G130" s="32">
        <v>305</v>
      </c>
      <c r="H130" s="22"/>
      <c r="I130" s="22"/>
      <c r="J130" s="43">
        <v>22.5</v>
      </c>
      <c r="K130" s="43">
        <v>15.7</v>
      </c>
      <c r="L130" s="43">
        <v>11.3</v>
      </c>
      <c r="M130" s="43">
        <v>12.4</v>
      </c>
    </row>
    <row r="131" spans="1:13" ht="15.75">
      <c r="A131" s="21">
        <v>23</v>
      </c>
      <c r="B131" s="29">
        <v>3.42</v>
      </c>
      <c r="C131" s="29" t="s">
        <v>2</v>
      </c>
      <c r="D131" s="27"/>
      <c r="E131" s="27"/>
      <c r="F131" s="32">
        <v>340</v>
      </c>
      <c r="G131" s="32">
        <v>301</v>
      </c>
      <c r="H131" s="27"/>
      <c r="I131" s="27"/>
      <c r="J131" s="43">
        <v>22</v>
      </c>
      <c r="K131" s="43">
        <v>15.3</v>
      </c>
      <c r="L131" s="43" t="s">
        <v>2</v>
      </c>
      <c r="M131" s="43" t="s">
        <v>2</v>
      </c>
    </row>
    <row r="132" spans="1:13" ht="15.75">
      <c r="A132" s="21">
        <v>22</v>
      </c>
      <c r="B132" s="29">
        <v>3.43</v>
      </c>
      <c r="C132" s="29">
        <v>2.4700000000000002</v>
      </c>
      <c r="D132" s="22"/>
      <c r="E132" s="22"/>
      <c r="F132" s="32">
        <v>335</v>
      </c>
      <c r="G132" s="32">
        <v>297</v>
      </c>
      <c r="H132" s="22"/>
      <c r="I132" s="22"/>
      <c r="J132" s="43">
        <v>21.5</v>
      </c>
      <c r="K132" s="43">
        <v>14.9</v>
      </c>
      <c r="L132" s="43" t="s">
        <v>2</v>
      </c>
      <c r="M132" s="43" t="s">
        <v>2</v>
      </c>
    </row>
    <row r="133" spans="1:13" ht="16.5" thickBot="1">
      <c r="A133" s="25">
        <v>21</v>
      </c>
      <c r="B133" s="30">
        <v>3.44</v>
      </c>
      <c r="C133" s="30">
        <v>2.48</v>
      </c>
      <c r="D133" s="26"/>
      <c r="E133" s="35"/>
      <c r="F133" s="33">
        <v>330</v>
      </c>
      <c r="G133" s="33">
        <v>293</v>
      </c>
      <c r="H133" s="26"/>
      <c r="I133" s="35"/>
      <c r="J133" s="44">
        <v>21</v>
      </c>
      <c r="K133" s="44">
        <v>14.5</v>
      </c>
      <c r="L133" s="44">
        <v>11.4</v>
      </c>
      <c r="M133" s="44">
        <v>12.5</v>
      </c>
    </row>
    <row r="134" spans="1:13" ht="16.5" thickTop="1">
      <c r="A134" s="23">
        <v>20</v>
      </c>
      <c r="B134" s="28" t="s">
        <v>2</v>
      </c>
      <c r="C134" s="28" t="s">
        <v>2</v>
      </c>
      <c r="D134" s="24"/>
      <c r="E134" s="34"/>
      <c r="F134" s="31">
        <v>325</v>
      </c>
      <c r="G134" s="31">
        <v>289</v>
      </c>
      <c r="H134" s="24"/>
      <c r="I134" s="34"/>
      <c r="J134" s="42">
        <v>20.5</v>
      </c>
      <c r="K134" s="42">
        <v>14.1</v>
      </c>
      <c r="L134" s="43" t="s">
        <v>2</v>
      </c>
      <c r="M134" s="43" t="s">
        <v>2</v>
      </c>
    </row>
    <row r="135" spans="1:13" ht="15.75">
      <c r="A135" s="21">
        <v>19</v>
      </c>
      <c r="B135" s="29">
        <v>3.45</v>
      </c>
      <c r="C135" s="29">
        <v>2.4900000000000002</v>
      </c>
      <c r="D135" s="27"/>
      <c r="E135" s="27"/>
      <c r="F135" s="32">
        <v>320</v>
      </c>
      <c r="G135" s="32">
        <v>285</v>
      </c>
      <c r="H135" s="27"/>
      <c r="I135" s="27"/>
      <c r="J135" s="43">
        <v>20</v>
      </c>
      <c r="K135" s="43">
        <v>13.7</v>
      </c>
      <c r="L135" s="43" t="s">
        <v>2</v>
      </c>
      <c r="M135" s="43">
        <v>12.6</v>
      </c>
    </row>
    <row r="136" spans="1:13" ht="15.75">
      <c r="A136" s="21">
        <v>18</v>
      </c>
      <c r="B136" s="29">
        <v>3.46</v>
      </c>
      <c r="C136" s="29" t="s">
        <v>2</v>
      </c>
      <c r="D136" s="22"/>
      <c r="E136" s="27"/>
      <c r="F136" s="32">
        <v>315</v>
      </c>
      <c r="G136" s="32">
        <v>281</v>
      </c>
      <c r="H136" s="22"/>
      <c r="I136" s="27"/>
      <c r="J136" s="43">
        <v>19.5</v>
      </c>
      <c r="K136" s="43">
        <v>13.3</v>
      </c>
      <c r="L136" s="43">
        <v>11.5</v>
      </c>
      <c r="M136" s="43" t="s">
        <v>2</v>
      </c>
    </row>
    <row r="137" spans="1:13" ht="15.75">
      <c r="A137" s="21">
        <v>17</v>
      </c>
      <c r="B137" s="29">
        <v>3.47</v>
      </c>
      <c r="C137" s="29">
        <v>2.5</v>
      </c>
      <c r="D137" s="27"/>
      <c r="E137" s="27"/>
      <c r="F137" s="32">
        <v>310</v>
      </c>
      <c r="G137" s="32">
        <v>277</v>
      </c>
      <c r="H137" s="27"/>
      <c r="I137" s="27"/>
      <c r="J137" s="43">
        <v>19</v>
      </c>
      <c r="K137" s="43">
        <v>12.9</v>
      </c>
      <c r="L137" s="43" t="s">
        <v>2</v>
      </c>
      <c r="M137" s="43">
        <v>12.7</v>
      </c>
    </row>
    <row r="138" spans="1:13" ht="16.5" thickBot="1">
      <c r="A138" s="25">
        <v>16</v>
      </c>
      <c r="B138" s="30">
        <v>3.48</v>
      </c>
      <c r="C138" s="30">
        <v>2.5099999999999998</v>
      </c>
      <c r="D138" s="26"/>
      <c r="E138" s="35"/>
      <c r="F138" s="33">
        <v>305</v>
      </c>
      <c r="G138" s="33">
        <v>273</v>
      </c>
      <c r="H138" s="26"/>
      <c r="I138" s="35"/>
      <c r="J138" s="44">
        <v>18.5</v>
      </c>
      <c r="K138" s="44">
        <v>12.5</v>
      </c>
      <c r="L138" s="43" t="s">
        <v>2</v>
      </c>
      <c r="M138" s="43" t="s">
        <v>2</v>
      </c>
    </row>
    <row r="139" spans="1:13" ht="16.5" thickTop="1">
      <c r="A139" s="23">
        <v>15</v>
      </c>
      <c r="B139" s="28" t="s">
        <v>2</v>
      </c>
      <c r="C139" s="28" t="s">
        <v>2</v>
      </c>
      <c r="D139" s="24"/>
      <c r="E139" s="24"/>
      <c r="F139" s="31">
        <v>300</v>
      </c>
      <c r="G139" s="31">
        <v>269</v>
      </c>
      <c r="H139" s="24"/>
      <c r="I139" s="24"/>
      <c r="J139" s="42">
        <v>18</v>
      </c>
      <c r="K139" s="42">
        <v>12.1</v>
      </c>
      <c r="L139" s="42">
        <v>11.6</v>
      </c>
      <c r="M139" s="42">
        <v>12.8</v>
      </c>
    </row>
    <row r="140" spans="1:13" ht="15.75">
      <c r="A140" s="21">
        <v>14</v>
      </c>
      <c r="B140" s="29">
        <v>3.49</v>
      </c>
      <c r="C140" s="29">
        <v>2.52</v>
      </c>
      <c r="D140" s="27"/>
      <c r="E140" s="27"/>
      <c r="F140" s="32">
        <v>295</v>
      </c>
      <c r="G140" s="32">
        <v>265</v>
      </c>
      <c r="H140" s="27"/>
      <c r="I140" s="27"/>
      <c r="J140" s="43">
        <v>17.5</v>
      </c>
      <c r="K140" s="43">
        <v>11.7</v>
      </c>
      <c r="L140" s="43" t="s">
        <v>2</v>
      </c>
      <c r="M140" s="43" t="s">
        <v>2</v>
      </c>
    </row>
    <row r="141" spans="1:13" ht="15.75">
      <c r="A141" s="21">
        <v>13</v>
      </c>
      <c r="B141" s="29">
        <v>3.5</v>
      </c>
      <c r="C141" s="29" t="s">
        <v>2</v>
      </c>
      <c r="D141" s="22"/>
      <c r="E141" s="22"/>
      <c r="F141" s="32">
        <v>290</v>
      </c>
      <c r="G141" s="32">
        <v>260</v>
      </c>
      <c r="H141" s="22"/>
      <c r="I141" s="22"/>
      <c r="J141" s="43">
        <v>17</v>
      </c>
      <c r="K141" s="43">
        <v>11.3</v>
      </c>
      <c r="L141" s="43" t="s">
        <v>2</v>
      </c>
      <c r="M141" s="43">
        <v>12.9</v>
      </c>
    </row>
    <row r="142" spans="1:13" ht="15.75">
      <c r="A142" s="21">
        <v>12</v>
      </c>
      <c r="B142" s="29">
        <v>3.51</v>
      </c>
      <c r="C142" s="29">
        <v>2.5299999999999998</v>
      </c>
      <c r="D142" s="22"/>
      <c r="E142" s="27"/>
      <c r="F142" s="32">
        <v>285</v>
      </c>
      <c r="G142" s="32">
        <v>255</v>
      </c>
      <c r="H142" s="22"/>
      <c r="I142" s="27"/>
      <c r="J142" s="43">
        <v>16.5</v>
      </c>
      <c r="K142" s="43">
        <v>10.9</v>
      </c>
      <c r="L142" s="43">
        <v>11.7</v>
      </c>
      <c r="M142" s="43" t="s">
        <v>2</v>
      </c>
    </row>
    <row r="143" spans="1:13" ht="16.5" thickBot="1">
      <c r="A143" s="25">
        <v>11</v>
      </c>
      <c r="B143" s="30">
        <v>3.52</v>
      </c>
      <c r="C143" s="30">
        <v>2.54</v>
      </c>
      <c r="D143" s="26"/>
      <c r="E143" s="26"/>
      <c r="F143" s="33">
        <v>280</v>
      </c>
      <c r="G143" s="33">
        <v>250</v>
      </c>
      <c r="H143" s="26"/>
      <c r="I143" s="26"/>
      <c r="J143" s="44">
        <v>16</v>
      </c>
      <c r="K143" s="44">
        <v>10.5</v>
      </c>
      <c r="L143" s="43" t="s">
        <v>2</v>
      </c>
      <c r="M143" s="44">
        <v>13</v>
      </c>
    </row>
    <row r="144" spans="1:13" ht="16.5" thickTop="1">
      <c r="A144" s="23">
        <v>10</v>
      </c>
      <c r="B144" s="28" t="s">
        <v>2</v>
      </c>
      <c r="C144" s="28" t="s">
        <v>2</v>
      </c>
      <c r="D144" s="34"/>
      <c r="E144" s="34"/>
      <c r="F144" s="31">
        <v>275</v>
      </c>
      <c r="G144" s="31">
        <v>245</v>
      </c>
      <c r="H144" s="34"/>
      <c r="I144" s="34"/>
      <c r="J144" s="42">
        <v>15.5</v>
      </c>
      <c r="K144" s="42">
        <v>10.1</v>
      </c>
      <c r="L144" s="43" t="s">
        <v>2</v>
      </c>
      <c r="M144" s="43" t="s">
        <v>2</v>
      </c>
    </row>
    <row r="145" spans="1:13" ht="15.75">
      <c r="A145" s="21">
        <v>9</v>
      </c>
      <c r="B145" s="29">
        <v>3.53</v>
      </c>
      <c r="C145" s="29">
        <v>2.5499999999999998</v>
      </c>
      <c r="D145" s="22"/>
      <c r="E145" s="22"/>
      <c r="F145" s="32">
        <v>270</v>
      </c>
      <c r="G145" s="32">
        <v>240</v>
      </c>
      <c r="H145" s="22"/>
      <c r="I145" s="22"/>
      <c r="J145" s="43">
        <v>15</v>
      </c>
      <c r="K145" s="43">
        <v>9.6999999999999993</v>
      </c>
      <c r="L145" s="43">
        <v>11.8</v>
      </c>
      <c r="M145" s="43">
        <v>13.1</v>
      </c>
    </row>
    <row r="146" spans="1:13" ht="15.75">
      <c r="A146" s="21">
        <v>8</v>
      </c>
      <c r="B146" s="29">
        <v>3.54</v>
      </c>
      <c r="C146" s="29" t="s">
        <v>2</v>
      </c>
      <c r="D146" s="22"/>
      <c r="E146" s="22"/>
      <c r="F146" s="32">
        <v>265</v>
      </c>
      <c r="G146" s="32">
        <v>235</v>
      </c>
      <c r="H146" s="22"/>
      <c r="I146" s="22"/>
      <c r="J146" s="43">
        <v>14.5</v>
      </c>
      <c r="K146" s="43">
        <v>9.3000000000000007</v>
      </c>
      <c r="L146" s="43" t="s">
        <v>2</v>
      </c>
      <c r="M146" s="43" t="s">
        <v>2</v>
      </c>
    </row>
    <row r="147" spans="1:13" ht="15.75">
      <c r="A147" s="21">
        <v>7</v>
      </c>
      <c r="B147" s="29">
        <v>3.55</v>
      </c>
      <c r="C147" s="29">
        <v>2.56</v>
      </c>
      <c r="D147" s="22"/>
      <c r="E147" s="27"/>
      <c r="F147" s="32">
        <v>260</v>
      </c>
      <c r="G147" s="32">
        <v>230</v>
      </c>
      <c r="H147" s="22"/>
      <c r="I147" s="27"/>
      <c r="J147" s="43">
        <v>14</v>
      </c>
      <c r="K147" s="43">
        <v>8.9</v>
      </c>
      <c r="L147" s="43">
        <v>11.9</v>
      </c>
      <c r="M147" s="43">
        <v>13.2</v>
      </c>
    </row>
    <row r="148" spans="1:13" ht="16.5" thickBot="1">
      <c r="A148" s="25">
        <v>6</v>
      </c>
      <c r="B148" s="30">
        <v>3.56</v>
      </c>
      <c r="C148" s="30">
        <v>2.57</v>
      </c>
      <c r="D148" s="26"/>
      <c r="E148" s="26"/>
      <c r="F148" s="33">
        <v>255</v>
      </c>
      <c r="G148" s="33">
        <v>225</v>
      </c>
      <c r="H148" s="26"/>
      <c r="I148" s="26"/>
      <c r="J148" s="44">
        <v>13.5</v>
      </c>
      <c r="K148" s="44">
        <v>8.5</v>
      </c>
      <c r="L148" s="43" t="s">
        <v>2</v>
      </c>
      <c r="M148" s="43" t="s">
        <v>2</v>
      </c>
    </row>
    <row r="149" spans="1:13" ht="16.5" thickTop="1">
      <c r="A149" s="23">
        <v>5</v>
      </c>
      <c r="B149" s="28" t="s">
        <v>2</v>
      </c>
      <c r="C149" s="28" t="s">
        <v>2</v>
      </c>
      <c r="D149" s="24"/>
      <c r="E149" s="24"/>
      <c r="F149" s="31">
        <v>250</v>
      </c>
      <c r="G149" s="31">
        <v>220</v>
      </c>
      <c r="H149" s="24"/>
      <c r="I149" s="24"/>
      <c r="J149" s="42">
        <v>13</v>
      </c>
      <c r="K149" s="42">
        <v>8.1</v>
      </c>
      <c r="L149" s="42">
        <v>12</v>
      </c>
      <c r="M149" s="42">
        <v>13.3</v>
      </c>
    </row>
    <row r="150" spans="1:13" ht="15.75">
      <c r="A150" s="21">
        <v>4</v>
      </c>
      <c r="B150" s="29">
        <v>3.57</v>
      </c>
      <c r="C150" s="29">
        <v>2.58</v>
      </c>
      <c r="D150" s="27"/>
      <c r="E150" s="27"/>
      <c r="F150" s="32">
        <v>245</v>
      </c>
      <c r="G150" s="32">
        <v>215</v>
      </c>
      <c r="H150" s="27"/>
      <c r="I150" s="27"/>
      <c r="J150" s="43">
        <v>12.5</v>
      </c>
      <c r="K150" s="43">
        <v>7.7</v>
      </c>
      <c r="L150" s="43" t="s">
        <v>2</v>
      </c>
      <c r="M150" s="43" t="s">
        <v>2</v>
      </c>
    </row>
    <row r="151" spans="1:13" ht="15.75">
      <c r="A151" s="21">
        <v>3</v>
      </c>
      <c r="B151" s="29">
        <v>3.58</v>
      </c>
      <c r="C151" s="29" t="s">
        <v>2</v>
      </c>
      <c r="D151" s="22"/>
      <c r="E151" s="22"/>
      <c r="F151" s="32">
        <v>240</v>
      </c>
      <c r="G151" s="32">
        <v>210</v>
      </c>
      <c r="H151" s="22"/>
      <c r="I151" s="22"/>
      <c r="J151" s="43">
        <v>12</v>
      </c>
      <c r="K151" s="43">
        <v>7.3</v>
      </c>
      <c r="L151" s="43">
        <v>12.1</v>
      </c>
      <c r="M151" s="43">
        <v>13.4</v>
      </c>
    </row>
    <row r="152" spans="1:13" ht="15.75">
      <c r="A152" s="21">
        <v>2</v>
      </c>
      <c r="B152" s="29">
        <v>3.59</v>
      </c>
      <c r="C152" s="29">
        <v>2.59</v>
      </c>
      <c r="D152" s="22"/>
      <c r="E152" s="27"/>
      <c r="F152" s="32">
        <v>235</v>
      </c>
      <c r="G152" s="32">
        <v>205</v>
      </c>
      <c r="H152" s="22"/>
      <c r="I152" s="27"/>
      <c r="J152" s="43">
        <v>11.5</v>
      </c>
      <c r="K152" s="43">
        <v>6.9</v>
      </c>
      <c r="L152" s="43" t="s">
        <v>2</v>
      </c>
      <c r="M152" s="43" t="s">
        <v>2</v>
      </c>
    </row>
    <row r="153" spans="1:13" ht="16.5" thickBot="1">
      <c r="A153" s="25">
        <v>1</v>
      </c>
      <c r="B153" s="30">
        <v>4</v>
      </c>
      <c r="C153" s="30">
        <v>3</v>
      </c>
      <c r="D153" s="26"/>
      <c r="E153" s="26"/>
      <c r="F153" s="33">
        <v>230</v>
      </c>
      <c r="G153" s="33">
        <v>200</v>
      </c>
      <c r="H153" s="26"/>
      <c r="I153" s="26"/>
      <c r="J153" s="44">
        <v>11</v>
      </c>
      <c r="K153" s="44">
        <v>6.5</v>
      </c>
      <c r="L153" s="44">
        <v>12.2</v>
      </c>
      <c r="M153" s="44">
        <v>13.5</v>
      </c>
    </row>
    <row r="154" spans="1:13" ht="15.75" thickTop="1"/>
  </sheetData>
  <mergeCells count="7">
    <mergeCell ref="A1:M1"/>
    <mergeCell ref="A2:A3"/>
    <mergeCell ref="B2:C2"/>
    <mergeCell ref="F2:G2"/>
    <mergeCell ref="H2:I2"/>
    <mergeCell ref="J2:K2"/>
    <mergeCell ref="L2:M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7а</vt:lpstr>
      <vt:lpstr>7б</vt:lpstr>
      <vt:lpstr>7в</vt:lpstr>
      <vt:lpstr>8а</vt:lpstr>
      <vt:lpstr>8б</vt:lpstr>
      <vt:lpstr>13</vt:lpstr>
      <vt:lpstr>14</vt:lpstr>
      <vt:lpstr>15</vt:lpstr>
    </vt:vector>
  </TitlesOfParts>
  <Manager>i@darwim.ru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i@darwim.ru</dc:creator>
  <cp:lastModifiedBy>СОШ14</cp:lastModifiedBy>
  <dcterms:created xsi:type="dcterms:W3CDTF">2010-04-14T10:05:45Z</dcterms:created>
  <dcterms:modified xsi:type="dcterms:W3CDTF">2021-04-16T11:02:34Z</dcterms:modified>
</cp:coreProperties>
</file>